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migros-my.sharepoint.com/personal/sandra_nauer_gmz_migros_ch1/Documents/Desktop/Vorlagen &amp; Karten/"/>
    </mc:Choice>
  </mc:AlternateContent>
  <xr:revisionPtr revIDLastSave="0" documentId="8_{2F218DE7-8318-4E82-9961-EB440BEF5685}" xr6:coauthVersionLast="47" xr6:coauthVersionMax="47" xr10:uidLastSave="{00000000-0000-0000-0000-000000000000}"/>
  <bookViews>
    <workbookView xWindow="-28920" yWindow="-120" windowWidth="29040" windowHeight="15720" xr2:uid="{00000000-000D-0000-FFFF-FFFF00000000}"/>
  </bookViews>
  <sheets>
    <sheet name="Webshop" sheetId="19" r:id="rId1"/>
  </sheets>
  <definedNames>
    <definedName name="\D">#REF!</definedName>
    <definedName name="\I">#REF!</definedName>
    <definedName name="\L">#REF!</definedName>
    <definedName name="\P">#REF!</definedName>
    <definedName name="_xlnm.Print_Area" localSheetId="0">Webshop!$A$1:$E$84</definedName>
    <definedName name="PAGE01">#REF!</definedName>
    <definedName name="PAG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9" l="1"/>
  <c r="D47" i="19"/>
  <c r="D48" i="19"/>
  <c r="D49" i="19"/>
  <c r="D50" i="19"/>
  <c r="D51" i="19"/>
  <c r="D52" i="19"/>
  <c r="D53" i="19"/>
  <c r="D54" i="19"/>
  <c r="D81" i="19"/>
  <c r="D58" i="19"/>
  <c r="D59" i="19"/>
  <c r="D60" i="19"/>
  <c r="D61" i="19"/>
  <c r="D62" i="19"/>
  <c r="D63" i="19"/>
  <c r="D64" i="19"/>
  <c r="D65" i="19"/>
  <c r="D41" i="19"/>
  <c r="D31" i="19"/>
  <c r="D32" i="19"/>
  <c r="D33" i="19"/>
  <c r="D37" i="19"/>
  <c r="D34" i="19"/>
  <c r="D26" i="19"/>
  <c r="D22" i="19"/>
  <c r="D23" i="19"/>
  <c r="D24" i="19"/>
  <c r="D25" i="19"/>
  <c r="D27" i="19"/>
  <c r="D28" i="19"/>
  <c r="D35" i="19"/>
  <c r="D36" i="19"/>
  <c r="D38" i="19"/>
  <c r="D39" i="19"/>
  <c r="D40" i="19"/>
  <c r="D42" i="19"/>
  <c r="D43" i="19"/>
  <c r="D55" i="19"/>
  <c r="D57" i="19"/>
  <c r="D68" i="19"/>
  <c r="D69" i="19"/>
  <c r="D70" i="19"/>
  <c r="D71" i="19"/>
  <c r="D72" i="19"/>
  <c r="D73" i="19"/>
  <c r="D76" i="19"/>
  <c r="D77" i="19"/>
  <c r="D79" i="19"/>
  <c r="D80" i="19"/>
  <c r="D82" i="19"/>
  <c r="D84" i="19" s="1"/>
  <c r="D74" i="19"/>
  <c r="D44" i="19"/>
  <c r="D29" i="19"/>
  <c r="D66" i="19"/>
  <c r="D83" i="19"/>
</calcChain>
</file>

<file path=xl/sharedStrings.xml><?xml version="1.0" encoding="utf-8"?>
<sst xmlns="http://schemas.openxmlformats.org/spreadsheetml/2006/main" count="112" uniqueCount="91">
  <si>
    <t>Tee</t>
  </si>
  <si>
    <t>Seminarpauschalen</t>
  </si>
  <si>
    <t>Nespresso Kaffee</t>
  </si>
  <si>
    <t xml:space="preserve">Früchtekorb klein; 2-5 Personen </t>
  </si>
  <si>
    <t xml:space="preserve">Früchtekorb gross; 10-15 Personen </t>
  </si>
  <si>
    <t xml:space="preserve">Früchtekorb mittel; 6-9 Personen </t>
  </si>
  <si>
    <t>Lieferbedingungen</t>
  </si>
  <si>
    <t>Sandwiches</t>
  </si>
  <si>
    <t>Mini-Patisserie</t>
  </si>
  <si>
    <t>Croissant Francais</t>
  </si>
  <si>
    <t>Müesli, Joghurt und Früchte</t>
  </si>
  <si>
    <t>Ofenfrisches und Süsses</t>
  </si>
  <si>
    <t>Beginn*</t>
  </si>
  <si>
    <t>Lieferdatum*</t>
  </si>
  <si>
    <t>Ende*</t>
  </si>
  <si>
    <t>Firma*</t>
  </si>
  <si>
    <t>Abteilung*</t>
  </si>
  <si>
    <t>Vorname/Name*</t>
  </si>
  <si>
    <t>Adresse*</t>
  </si>
  <si>
    <t>Plz/Ort*</t>
  </si>
  <si>
    <t>Telefon*</t>
  </si>
  <si>
    <t>E-Mail*</t>
  </si>
  <si>
    <t>Personenzahl*</t>
  </si>
  <si>
    <t>Anzahl</t>
  </si>
  <si>
    <t>Total</t>
  </si>
  <si>
    <t>Preis</t>
  </si>
  <si>
    <t>TOTAL</t>
  </si>
  <si>
    <t>inkl. Mehrwertsteuer</t>
  </si>
  <si>
    <t>Expresszuschlag</t>
  </si>
  <si>
    <t>Bereitstellungszeit</t>
  </si>
  <si>
    <t>Diverses Minigebäck (Plunder, Nuss- und Mandelstange)</t>
  </si>
  <si>
    <t>Frische Früchte geschnitten</t>
  </si>
  <si>
    <t>Sandwich mit Käse</t>
  </si>
  <si>
    <t>Sandwich mit Schinken</t>
  </si>
  <si>
    <t>Sandwich mit Salami</t>
  </si>
  <si>
    <t>Sandwich mit Rohschinken</t>
  </si>
  <si>
    <t>Sandwich mit Rauchlachs</t>
  </si>
  <si>
    <t>Cake (Rüebli, Zitronen, Marmor, Schoggi)</t>
  </si>
  <si>
    <t>Bemerkung</t>
  </si>
  <si>
    <t>Lindorkugeln (Milch, Schwarz, Weiss)</t>
  </si>
  <si>
    <t>Tartufi</t>
  </si>
  <si>
    <t>Lieferort*</t>
  </si>
  <si>
    <t>Butter- und Laugengipfel</t>
  </si>
  <si>
    <t>Trockengebäck (Vogelnestli, Spitzbueb, Maccronen etc.)</t>
  </si>
  <si>
    <t>Birchermüesli</t>
  </si>
  <si>
    <t>Assortierte Brötli, Stück</t>
  </si>
  <si>
    <r>
      <rPr>
        <b/>
        <sz val="13"/>
        <rFont val="Helvetica Now Display"/>
        <family val="2"/>
      </rPr>
      <t>Anlassdetails</t>
    </r>
    <r>
      <rPr>
        <b/>
        <sz val="16"/>
        <rFont val="Helvetica Now Display"/>
        <family val="2"/>
      </rPr>
      <t xml:space="preserve"> </t>
    </r>
    <r>
      <rPr>
        <b/>
        <sz val="8"/>
        <rFont val="Helvetica Now Display"/>
        <family val="2"/>
      </rPr>
      <t>(* = erforderliche Angaben)</t>
    </r>
  </si>
  <si>
    <t>Schöggeli</t>
  </si>
  <si>
    <t>Celebrations</t>
  </si>
  <si>
    <t>Softdrink 33cl Glasflasche, diverse Geschmäcker</t>
  </si>
  <si>
    <t>Granini Orangensaft Glasflasche, 100cl</t>
  </si>
  <si>
    <t>Granini Organgensaft Glasflasche, 20cl</t>
  </si>
  <si>
    <t>Mineral 1L Glasflasche, mit und ohne Kohlensäure</t>
  </si>
  <si>
    <t>Sandwich mit Pastrami</t>
  </si>
  <si>
    <t>Knusper Joghurt</t>
  </si>
  <si>
    <t>mr-sixht201@gmz.migros.ch</t>
  </si>
  <si>
    <t>Mineral 33cl Glasflasche, mit und ohne Kohlensäure</t>
  </si>
  <si>
    <t>Schoggigipfel</t>
  </si>
  <si>
    <t>Mini-Sandwiches / Mindestbestellmenge: 4 Stück pro Sorte</t>
  </si>
  <si>
    <t>Mini-Sandwich mit Schinken</t>
  </si>
  <si>
    <t>Mini-Sandwich mit Salami</t>
  </si>
  <si>
    <t>Mini-Sandwich mit Fleischkäse</t>
  </si>
  <si>
    <t>Mini-Sandwich mit mit Käse</t>
  </si>
  <si>
    <t>Mini-Sandwich mit Eimasse</t>
  </si>
  <si>
    <t>Mini-Sandwich mit Mostbröckli</t>
  </si>
  <si>
    <t>1 Kaffee/Tee 
Orangensaft
Gipfeli
Brötchen</t>
  </si>
  <si>
    <t>1 Kaffee/Tee
Mineral
Mini Gebäck
Früchtekorb</t>
  </si>
  <si>
    <t>exkl. Mehrwertsteuer</t>
  </si>
  <si>
    <r>
      <t>Die Bestellungen müssen</t>
    </r>
    <r>
      <rPr>
        <b/>
        <sz val="11"/>
        <rFont val="Helvetica Now Display"/>
        <family val="2"/>
      </rPr>
      <t xml:space="preserve"> bis am Vortag 15.00 Uhr</t>
    </r>
    <r>
      <rPr>
        <sz val="11"/>
        <rFont val="Helvetica Now Display"/>
        <family val="2"/>
      </rPr>
      <t xml:space="preserve"> bei der Gastronomie von  SIX HT 201 per Email eintreffen,
ansonsten wird </t>
    </r>
    <r>
      <rPr>
        <b/>
        <sz val="11"/>
        <rFont val="Helvetica Now Display"/>
        <family val="2"/>
      </rPr>
      <t>ein Expresszuschlag von CHF 30.00 verrechnet.</t>
    </r>
    <r>
      <rPr>
        <sz val="11"/>
        <rFont val="Helvetica Now Display"/>
        <family val="2"/>
      </rPr>
      <t xml:space="preserve">
Die Kaffeekapseln und Getränkeflaschen werden in genügender Anzahl vorbereitet und nach Verbrauch verrechnet. Sämtliche anderen Artikel werden gemäss Bestellung verrechnet.
Bitte geben Sie uns die Teilnehmerzahl bei der Menge bekannt.
Die Bestellungen werden ca. 15 Minuten vor dem Anlass im Raum bereitgestellt. Wir bitte Sie, sich um die Reservation des Raumes dementsprechend zu bemühen.
Bitte vergessen Sie nicht, das Sitzungsende bekannt zu geben, damit wir den Raum für nachfolgende Sitzungen aufräumen können.
Die Bestellungen werden von Catering Services Migros in Rechnung gestellt und sind innert 30 Tage zahlbar. Alle Preise verstehen sich inkl. Mwst.
Rechnungen der SIX werden via PayNet elektronisch verrechnet. Dafür benötigen Sie eine SAP-Nummer und die dazugehörige Rechnungsadresse, welche sie mittels Kleinauftrag im I-connect lösen müssen. 
Wir bitte Sie dieses Feld korrekt oben auszufüllen, damit wir die Rechnung schnell und ohne grossen Aufwand verrechnen können. 
Weitere Details dazu finden Sie im i-connect. Zögern Sie nicht, uns bei Fragen oder Unklarheiten via Telefon oder unter bitte </t>
    </r>
    <r>
      <rPr>
        <b/>
        <sz val="11"/>
        <rFont val="Helvetica Now Display"/>
        <family val="2"/>
      </rPr>
      <t>E-Mail</t>
    </r>
    <r>
      <rPr>
        <sz val="11"/>
        <rFont val="Helvetica Now Display"/>
        <family val="2"/>
      </rPr>
      <t xml:space="preserve"> zu kontaktieren. 
Wir stehen Ihnen gerne  zur Verfügung.
Besten Dank für Ihre Bestellung
Ihr Gastronomie-Team von SIX</t>
    </r>
  </si>
  <si>
    <t>Catering Services Migros</t>
  </si>
  <si>
    <t>Personalrestaurant SIX HT 201</t>
  </si>
  <si>
    <t>Hardturmstrasse 201</t>
  </si>
  <si>
    <t>8005 Zürich</t>
  </si>
  <si>
    <t>Bestellung für Sitzungskaffee / SIX HT 201</t>
  </si>
  <si>
    <r>
      <t>Mini-Sandwich mit Rauchlachs</t>
    </r>
    <r>
      <rPr>
        <sz val="11"/>
        <color indexed="10"/>
        <rFont val="Arial"/>
        <family val="2"/>
      </rPr>
      <t xml:space="preserve"> </t>
    </r>
  </si>
  <si>
    <r>
      <t xml:space="preserve">Zmorge-Päckli für den Start, pro Person                                                        </t>
    </r>
    <r>
      <rPr>
        <sz val="11"/>
        <color indexed="8"/>
        <rFont val="Helvetica Now Display"/>
        <family val="2"/>
      </rPr>
      <t>Duftender Kaffee, Tee, Orangensaft, ofenfrische Gipfeli, verschiedene Brötchen</t>
    </r>
    <r>
      <rPr>
        <b/>
        <sz val="11"/>
        <color indexed="8"/>
        <rFont val="Helvetica Now Display"/>
        <family val="2"/>
      </rPr>
      <t xml:space="preserve"> </t>
    </r>
  </si>
  <si>
    <r>
      <t xml:space="preserve">9i und 4i-Päckli ideal für zwischendurch, pro Person                                </t>
    </r>
    <r>
      <rPr>
        <sz val="11"/>
        <color indexed="8"/>
        <rFont val="Helvetica Now Display"/>
        <family val="2"/>
      </rPr>
      <t xml:space="preserve"> Kaffee, Tee, Mineralwasser, und eine Auswahl von kleinen Gebäck und Früchtekorb</t>
    </r>
    <r>
      <rPr>
        <b/>
        <sz val="11"/>
        <color indexed="8"/>
        <rFont val="Helvetica Now Display"/>
        <family val="2"/>
      </rPr>
      <t xml:space="preserve"> </t>
    </r>
  </si>
  <si>
    <t>Kaffeeservice, Betreuung Kaffeepause / pro Stunde</t>
  </si>
  <si>
    <t>Beverage warm und kalt</t>
  </si>
  <si>
    <t>Mini-Sandwich mit Tomaten-Mozzarella</t>
  </si>
  <si>
    <t>Sandwich mit Pouletbrustschinken</t>
  </si>
  <si>
    <t>Salat Bowls mit diversen Dressings</t>
  </si>
  <si>
    <t>SAP - Auftragsnummer*
Bitte je Auftrag eine Kleinbestellnummer (SAP-Nr. eröffnen)</t>
  </si>
  <si>
    <t>Sandwich mit grilliertem Gemüse, vegan</t>
  </si>
  <si>
    <t>Sandwich mit Mostbröckli</t>
  </si>
  <si>
    <t>Mini-Sandwich mit Hummus, vegan</t>
  </si>
  <si>
    <t>Bemerkungen</t>
  </si>
  <si>
    <t>Keimkraftgipfel</t>
  </si>
  <si>
    <t>Gesamttotal der Bestellung</t>
  </si>
  <si>
    <t xml:space="preserve"> +41 (0) 79 723 86 70 Sarah Zinser</t>
  </si>
  <si>
    <t xml:space="preserve"> +41 (0) 79 674 56 80 Martin Serafimovik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</si>
</sst>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quot;SFr.&quot;\ * #,##0.00_ ;_ &quot;SFr.&quot;\ * \-#,##0.00_ ;_ &quot;SFr.&quot;\ * &quot;-&quot;??_ ;_ @_ "/>
    <numFmt numFmtId="165" formatCode="&quot;++&quot;\4\4\ &quot;(0)&quot;##\ ###\ ##\ ##"/>
    <numFmt numFmtId="166" formatCode="###\ ###\ ####"/>
    <numFmt numFmtId="167" formatCode="[$-F800]dddd\,\ mmmm\ dd\,\ yyyy"/>
    <numFmt numFmtId="168" formatCode="_ [$CHF-807]\ * #,##0.00_ ;_ [$CHF-807]\ * \-#,##0.00_ ;_ [$CHF-807]\ * &quot;-&quot;??_ ;_ @_ "/>
  </numFmts>
  <fonts count="31">
    <font>
      <sz val="10"/>
      <name val="Arial"/>
    </font>
    <font>
      <sz val="10"/>
      <name val="Arial"/>
      <family val="2"/>
    </font>
    <font>
      <u/>
      <sz val="10"/>
      <color indexed="12"/>
      <name val="Arial"/>
      <family val="2"/>
    </font>
    <font>
      <sz val="10"/>
      <name val="Arial"/>
      <family val="2"/>
    </font>
    <font>
      <u/>
      <sz val="10"/>
      <color indexed="12"/>
      <name val="Arial"/>
      <family val="2"/>
    </font>
    <font>
      <sz val="9"/>
      <name val="Helvetica Now Display"/>
      <family val="2"/>
    </font>
    <font>
      <sz val="10"/>
      <name val="Helvetica Now Display"/>
      <family val="2"/>
    </font>
    <font>
      <b/>
      <sz val="10"/>
      <name val="Helvetica Now Display"/>
      <family val="2"/>
    </font>
    <font>
      <sz val="8"/>
      <color indexed="8"/>
      <name val="Helvetica Now Display"/>
      <family val="2"/>
    </font>
    <font>
      <u/>
      <sz val="10"/>
      <color indexed="12"/>
      <name val="Helvetica Now Display"/>
      <family val="2"/>
    </font>
    <font>
      <b/>
      <sz val="16"/>
      <name val="Helvetica Now Display"/>
      <family val="2"/>
    </font>
    <font>
      <b/>
      <sz val="8"/>
      <name val="Helvetica Now Display"/>
      <family val="2"/>
    </font>
    <font>
      <b/>
      <sz val="12"/>
      <name val="Helvetica Now Display"/>
      <family val="2"/>
    </font>
    <font>
      <b/>
      <sz val="14"/>
      <name val="Helvetica Now Display"/>
      <family val="2"/>
    </font>
    <font>
      <sz val="14"/>
      <name val="Helvetica Now Display"/>
      <family val="2"/>
    </font>
    <font>
      <sz val="11"/>
      <name val="Helvetica Now Display"/>
      <family val="2"/>
    </font>
    <font>
      <b/>
      <sz val="11"/>
      <name val="Helvetica Now Display"/>
      <family val="2"/>
    </font>
    <font>
      <b/>
      <sz val="9"/>
      <name val="Helvetica Now Display"/>
      <family val="2"/>
    </font>
    <font>
      <b/>
      <sz val="22"/>
      <name val="Helvetica Now Display"/>
      <family val="2"/>
    </font>
    <font>
      <b/>
      <sz val="13"/>
      <name val="Helvetica Now Display"/>
      <family val="2"/>
    </font>
    <font>
      <sz val="13"/>
      <name val="Helvetica Now Display"/>
      <family val="2"/>
    </font>
    <font>
      <b/>
      <sz val="11"/>
      <color indexed="8"/>
      <name val="Helvetica Now Display"/>
      <family val="2"/>
    </font>
    <font>
      <sz val="11"/>
      <color indexed="8"/>
      <name val="Helvetica Now Display"/>
      <family val="2"/>
    </font>
    <font>
      <sz val="11"/>
      <color indexed="10"/>
      <name val="Arial"/>
      <family val="2"/>
    </font>
    <font>
      <sz val="11"/>
      <color theme="1"/>
      <name val="Calibri"/>
      <family val="2"/>
      <scheme val="minor"/>
    </font>
    <font>
      <b/>
      <sz val="11"/>
      <name val="Calibri"/>
      <family val="2"/>
      <scheme val="minor"/>
    </font>
    <font>
      <sz val="8"/>
      <color rgb="FF000000"/>
      <name val="Helvetica Now Display"/>
      <family val="2"/>
    </font>
    <font>
      <b/>
      <sz val="11"/>
      <color theme="0"/>
      <name val="Helvetica Now Display"/>
      <family val="2"/>
    </font>
    <font>
      <b/>
      <sz val="11"/>
      <color theme="1"/>
      <name val="Helvetica Now Display"/>
      <family val="2"/>
    </font>
    <font>
      <sz val="18"/>
      <name val="Helvetica Now Display"/>
      <family val="2"/>
    </font>
    <font>
      <sz val="16"/>
      <name val="Helvetica Now Display"/>
      <family val="2"/>
    </font>
  </fonts>
  <fills count="9">
    <fill>
      <patternFill patternType="none"/>
    </fill>
    <fill>
      <patternFill patternType="gray125"/>
    </fill>
    <fill>
      <patternFill patternType="solid">
        <fgColor indexed="9"/>
        <bgColor indexed="64"/>
      </patternFill>
    </fill>
    <fill>
      <patternFill patternType="solid">
        <fgColor theme="9"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FFFF99"/>
        <bgColor indexed="64"/>
      </patternFill>
    </fill>
    <fill>
      <patternFill patternType="solid">
        <fgColor theme="5" tint="0.59999389629810485"/>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xf numFmtId="0" fontId="4" fillId="0" borderId="0" applyNumberFormat="0" applyFill="0" applyBorder="0" applyAlignment="0" applyProtection="0">
      <alignment vertical="top"/>
      <protection locked="0"/>
    </xf>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24" fillId="0" borderId="0"/>
    <xf numFmtId="0" fontId="3" fillId="0" borderId="0"/>
    <xf numFmtId="164" fontId="1" fillId="0" borderId="0" applyFont="0" applyFill="0" applyBorder="0" applyAlignment="0" applyProtection="0"/>
  </cellStyleXfs>
  <cellXfs count="130">
    <xf numFmtId="0" fontId="0" fillId="0" borderId="0" xfId="0"/>
    <xf numFmtId="0" fontId="6" fillId="0" borderId="0" xfId="0" applyFont="1"/>
    <xf numFmtId="0" fontId="8" fillId="0" borderId="0" xfId="0" applyFont="1"/>
    <xf numFmtId="165" fontId="7" fillId="0" borderId="0" xfId="0" applyNumberFormat="1" applyFont="1"/>
    <xf numFmtId="0" fontId="7" fillId="0" borderId="0" xfId="0" applyFont="1"/>
    <xf numFmtId="0" fontId="13" fillId="0" borderId="0" xfId="0" applyFont="1"/>
    <xf numFmtId="0" fontId="12" fillId="3" borderId="0" xfId="0" applyFont="1" applyFill="1"/>
    <xf numFmtId="0" fontId="5" fillId="3" borderId="0" xfId="0" applyFont="1" applyFill="1"/>
    <xf numFmtId="0" fontId="5" fillId="0" borderId="0" xfId="0" applyFont="1"/>
    <xf numFmtId="0" fontId="15" fillId="0" borderId="0" xfId="0" applyFont="1" applyAlignment="1">
      <alignment horizontal="left" vertical="top" wrapText="1"/>
    </xf>
    <xf numFmtId="0" fontId="19"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19" fillId="0" borderId="4" xfId="0" applyFont="1" applyBorder="1" applyAlignment="1">
      <alignment vertical="center"/>
    </xf>
    <xf numFmtId="0" fontId="18"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165" fontId="6" fillId="0" borderId="0" xfId="0" applyNumberFormat="1" applyFont="1" applyAlignment="1">
      <alignment vertical="center"/>
    </xf>
    <xf numFmtId="0" fontId="7" fillId="0" borderId="7" xfId="0" applyFont="1" applyBorder="1" applyAlignment="1">
      <alignment vertical="center"/>
    </xf>
    <xf numFmtId="0" fontId="10" fillId="0" borderId="4" xfId="0" applyFont="1" applyBorder="1" applyAlignment="1">
      <alignment vertical="center"/>
    </xf>
    <xf numFmtId="0" fontId="7" fillId="0" borderId="0" xfId="0" applyFont="1" applyAlignment="1">
      <alignment horizontal="center" vertical="center"/>
    </xf>
    <xf numFmtId="0" fontId="6" fillId="0" borderId="8" xfId="0" applyFont="1" applyBorder="1" applyAlignment="1">
      <alignment vertical="center"/>
    </xf>
    <xf numFmtId="0" fontId="7" fillId="0" borderId="8" xfId="0" applyFont="1" applyBorder="1" applyAlignment="1">
      <alignment vertical="center"/>
    </xf>
    <xf numFmtId="0" fontId="6" fillId="0" borderId="0" xfId="0" applyFont="1" applyAlignment="1">
      <alignment horizontal="left" vertical="center"/>
    </xf>
    <xf numFmtId="165" fontId="2" fillId="0" borderId="0" xfId="3" applyNumberFormat="1" applyAlignment="1" applyProtection="1">
      <alignment vertical="center"/>
    </xf>
    <xf numFmtId="0" fontId="6" fillId="4" borderId="0" xfId="0" applyFont="1" applyFill="1" applyAlignment="1">
      <alignment horizontal="left" vertical="center"/>
    </xf>
    <xf numFmtId="0" fontId="25" fillId="4" borderId="0" xfId="0" applyFont="1" applyFill="1" applyAlignment="1">
      <alignment vertical="center"/>
    </xf>
    <xf numFmtId="166" fontId="12" fillId="0" borderId="0" xfId="0" applyNumberFormat="1" applyFont="1" applyAlignment="1">
      <alignment vertical="center"/>
    </xf>
    <xf numFmtId="0" fontId="5" fillId="4" borderId="0" xfId="0" applyFont="1" applyFill="1" applyAlignment="1">
      <alignment vertical="center"/>
    </xf>
    <xf numFmtId="0" fontId="22" fillId="4" borderId="9" xfId="0" applyFont="1" applyFill="1" applyBorder="1" applyAlignment="1">
      <alignment horizontal="left" vertical="center"/>
    </xf>
    <xf numFmtId="0" fontId="5" fillId="0" borderId="0" xfId="0" applyFont="1" applyAlignment="1">
      <alignment vertical="center"/>
    </xf>
    <xf numFmtId="0" fontId="22" fillId="0" borderId="9" xfId="0" applyFont="1" applyBorder="1" applyAlignment="1">
      <alignment horizontal="left" vertical="center"/>
    </xf>
    <xf numFmtId="0" fontId="21" fillId="2" borderId="9" xfId="0" applyFont="1" applyFill="1" applyBorder="1" applyAlignment="1">
      <alignment horizontal="left" vertical="center"/>
    </xf>
    <xf numFmtId="164" fontId="22" fillId="2" borderId="9" xfId="6" applyFont="1" applyFill="1" applyBorder="1" applyAlignment="1" applyProtection="1">
      <alignment horizontal="center" vertical="center"/>
    </xf>
    <xf numFmtId="0" fontId="22" fillId="0" borderId="9" xfId="0" applyFont="1" applyBorder="1" applyAlignment="1">
      <alignment horizontal="left" vertical="center" wrapText="1"/>
    </xf>
    <xf numFmtId="0" fontId="15" fillId="4" borderId="9" xfId="0" applyFont="1" applyFill="1" applyBorder="1" applyAlignment="1">
      <alignment horizontal="left" vertical="center"/>
    </xf>
    <xf numFmtId="0" fontId="15" fillId="0" borderId="9" xfId="0" applyFont="1" applyBorder="1" applyAlignment="1">
      <alignment horizontal="left" vertical="center"/>
    </xf>
    <xf numFmtId="0" fontId="21" fillId="0" borderId="9" xfId="0" applyFont="1" applyBorder="1" applyAlignment="1">
      <alignment horizontal="left" vertical="center"/>
    </xf>
    <xf numFmtId="164" fontId="16" fillId="0" borderId="9" xfId="6" applyFont="1" applyFill="1" applyBorder="1" applyAlignment="1" applyProtection="1">
      <alignment horizontal="left" vertical="center"/>
    </xf>
    <xf numFmtId="0" fontId="16" fillId="0" borderId="9" xfId="0" applyFont="1" applyBorder="1" applyAlignment="1">
      <alignment horizontal="left" vertical="center" wrapText="1"/>
    </xf>
    <xf numFmtId="0" fontId="17" fillId="0" borderId="0" xfId="0" applyFont="1" applyAlignment="1">
      <alignment vertical="center"/>
    </xf>
    <xf numFmtId="164" fontId="21" fillId="4" borderId="9" xfId="6" applyFont="1" applyFill="1" applyBorder="1" applyAlignment="1" applyProtection="1">
      <alignment horizontal="left" vertical="center"/>
    </xf>
    <xf numFmtId="0" fontId="21" fillId="0" borderId="10" xfId="0" applyFont="1" applyBorder="1" applyAlignment="1">
      <alignment horizontal="left" vertical="center"/>
    </xf>
    <xf numFmtId="164" fontId="22" fillId="0" borderId="9" xfId="6" applyFont="1" applyFill="1" applyBorder="1" applyAlignment="1" applyProtection="1">
      <alignment horizontal="center" vertical="center"/>
    </xf>
    <xf numFmtId="0" fontId="6" fillId="4" borderId="0" xfId="0" applyFont="1" applyFill="1" applyAlignment="1">
      <alignment vertical="center"/>
    </xf>
    <xf numFmtId="0" fontId="21" fillId="2" borderId="9" xfId="0" applyFont="1" applyFill="1" applyBorder="1" applyAlignment="1">
      <alignment horizontal="left" vertical="center" wrapText="1"/>
    </xf>
    <xf numFmtId="0" fontId="15" fillId="0" borderId="9" xfId="6" applyNumberFormat="1" applyFont="1" applyBorder="1" applyAlignment="1" applyProtection="1">
      <alignment horizontal="left" vertical="center"/>
    </xf>
    <xf numFmtId="0" fontId="16" fillId="4" borderId="1" xfId="0" applyFont="1" applyFill="1" applyBorder="1" applyAlignment="1">
      <alignment horizontal="left" vertical="center"/>
    </xf>
    <xf numFmtId="0" fontId="15" fillId="0" borderId="1" xfId="0" applyFont="1" applyBorder="1" applyAlignment="1">
      <alignment horizontal="left" vertical="center"/>
    </xf>
    <xf numFmtId="0" fontId="15" fillId="4" borderId="11" xfId="0" applyFont="1" applyFill="1" applyBorder="1" applyAlignment="1">
      <alignment horizontal="left" vertical="center"/>
    </xf>
    <xf numFmtId="0" fontId="15" fillId="4" borderId="12" xfId="0" applyFont="1" applyFill="1" applyBorder="1" applyAlignment="1">
      <alignment horizontal="left" vertical="center"/>
    </xf>
    <xf numFmtId="0" fontId="16" fillId="4" borderId="13" xfId="0" applyFont="1" applyFill="1" applyBorder="1" applyAlignment="1">
      <alignment horizontal="left" vertical="center"/>
    </xf>
    <xf numFmtId="164" fontId="15" fillId="0" borderId="14" xfId="6" applyFont="1" applyBorder="1" applyAlignment="1" applyProtection="1">
      <alignment horizontal="left" vertical="center"/>
    </xf>
    <xf numFmtId="2" fontId="15" fillId="0" borderId="15" xfId="0" applyNumberFormat="1" applyFont="1" applyBorder="1" applyAlignment="1">
      <alignment horizontal="left" vertical="center"/>
    </xf>
    <xf numFmtId="0" fontId="15" fillId="0" borderId="16" xfId="0" applyFont="1" applyBorder="1" applyAlignment="1">
      <alignment horizontal="center" vertical="center"/>
    </xf>
    <xf numFmtId="2" fontId="6" fillId="0" borderId="0" xfId="0" applyNumberFormat="1" applyFont="1"/>
    <xf numFmtId="2" fontId="14" fillId="5" borderId="9" xfId="0" applyNumberFormat="1" applyFont="1" applyFill="1" applyBorder="1" applyAlignment="1" applyProtection="1">
      <alignment horizontal="center" vertical="center"/>
      <protection locked="0"/>
    </xf>
    <xf numFmtId="0" fontId="14" fillId="5" borderId="9" xfId="0" applyFont="1" applyFill="1" applyBorder="1" applyAlignment="1" applyProtection="1">
      <alignment horizontal="center" vertical="center"/>
      <protection locked="0"/>
    </xf>
    <xf numFmtId="49" fontId="22" fillId="4" borderId="9" xfId="6" applyNumberFormat="1" applyFont="1" applyFill="1" applyBorder="1" applyAlignment="1" applyProtection="1">
      <alignment horizontal="center" vertical="center"/>
      <protection locked="0"/>
    </xf>
    <xf numFmtId="49" fontId="22" fillId="0" borderId="9" xfId="6" applyNumberFormat="1" applyFont="1" applyFill="1" applyBorder="1" applyAlignment="1" applyProtection="1">
      <alignment horizontal="center" vertical="center"/>
      <protection locked="0"/>
    </xf>
    <xf numFmtId="0" fontId="22" fillId="4" borderId="9" xfId="6" applyNumberFormat="1" applyFont="1" applyFill="1" applyBorder="1" applyAlignment="1" applyProtection="1">
      <alignment horizontal="center" vertical="center"/>
      <protection locked="0"/>
    </xf>
    <xf numFmtId="0" fontId="22" fillId="0" borderId="9" xfId="6" applyNumberFormat="1" applyFont="1" applyFill="1" applyBorder="1" applyAlignment="1" applyProtection="1">
      <alignment horizontal="center" vertical="center"/>
      <protection locked="0"/>
    </xf>
    <xf numFmtId="0" fontId="15" fillId="4" borderId="9" xfId="6" applyNumberFormat="1" applyFont="1" applyFill="1" applyBorder="1" applyAlignment="1" applyProtection="1">
      <alignment horizontal="center" vertical="center"/>
      <protection locked="0"/>
    </xf>
    <xf numFmtId="0" fontId="15" fillId="0" borderId="9" xfId="6" applyNumberFormat="1" applyFont="1" applyFill="1" applyBorder="1" applyAlignment="1" applyProtection="1">
      <alignment horizontal="center" vertical="center"/>
      <protection locked="0"/>
    </xf>
    <xf numFmtId="0" fontId="15" fillId="0" borderId="9" xfId="6" applyNumberFormat="1" applyFont="1" applyBorder="1" applyAlignment="1" applyProtection="1">
      <alignment horizontal="center" vertical="center"/>
      <protection locked="0"/>
    </xf>
    <xf numFmtId="0" fontId="22" fillId="0" borderId="9" xfId="6" applyNumberFormat="1" applyFont="1" applyBorder="1" applyAlignment="1" applyProtection="1">
      <alignment horizontal="center" vertical="center"/>
      <protection locked="0"/>
    </xf>
    <xf numFmtId="0" fontId="26" fillId="0" borderId="9" xfId="0" applyFont="1" applyBorder="1" applyAlignment="1" applyProtection="1">
      <alignment horizontal="left" vertical="center" wrapText="1"/>
      <protection locked="0"/>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22" fillId="0" borderId="9" xfId="0" applyFont="1" applyBorder="1" applyAlignment="1" applyProtection="1">
      <alignment horizontal="left" vertical="center"/>
      <protection locked="0"/>
    </xf>
    <xf numFmtId="0" fontId="22" fillId="4" borderId="9" xfId="0" applyFont="1" applyFill="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27" fillId="6" borderId="9" xfId="0" applyFont="1" applyFill="1" applyBorder="1" applyAlignment="1">
      <alignment horizontal="left" vertical="center"/>
    </xf>
    <xf numFmtId="2" fontId="27" fillId="6" borderId="9" xfId="0" applyNumberFormat="1" applyFont="1" applyFill="1" applyBorder="1" applyAlignment="1">
      <alignment horizontal="left" vertical="center"/>
    </xf>
    <xf numFmtId="1" fontId="27" fillId="6" borderId="9" xfId="0" applyNumberFormat="1" applyFont="1" applyFill="1" applyBorder="1" applyAlignment="1">
      <alignment horizontal="left" vertical="center"/>
    </xf>
    <xf numFmtId="0" fontId="27" fillId="6" borderId="10" xfId="0" applyFont="1" applyFill="1" applyBorder="1" applyAlignment="1">
      <alignment horizontal="left" vertical="center" wrapText="1"/>
    </xf>
    <xf numFmtId="0" fontId="28" fillId="7" borderId="3" xfId="0" applyFont="1" applyFill="1" applyBorder="1" applyAlignment="1">
      <alignment horizontal="left" vertical="center"/>
    </xf>
    <xf numFmtId="0" fontId="28" fillId="7" borderId="9" xfId="0" applyFont="1" applyFill="1" applyBorder="1" applyAlignment="1">
      <alignment horizontal="left" vertical="center"/>
    </xf>
    <xf numFmtId="0" fontId="17" fillId="0" borderId="10" xfId="0" applyFont="1" applyBorder="1" applyAlignment="1">
      <alignment horizontal="left" vertical="top" wrapText="1"/>
    </xf>
    <xf numFmtId="43" fontId="22" fillId="4" borderId="9" xfId="2" applyFont="1" applyFill="1" applyBorder="1" applyAlignment="1" applyProtection="1">
      <alignment horizontal="left" vertical="center"/>
    </xf>
    <xf numFmtId="43" fontId="22" fillId="0" borderId="9" xfId="2" applyFont="1" applyFill="1" applyBorder="1" applyAlignment="1" applyProtection="1">
      <alignment horizontal="left" vertical="center"/>
    </xf>
    <xf numFmtId="43" fontId="27" fillId="6" borderId="9" xfId="2" applyFont="1" applyFill="1" applyBorder="1" applyAlignment="1" applyProtection="1">
      <alignment horizontal="left" vertical="center"/>
    </xf>
    <xf numFmtId="43" fontId="15" fillId="4" borderId="9" xfId="2" applyFont="1" applyFill="1" applyBorder="1" applyAlignment="1" applyProtection="1">
      <alignment horizontal="left" vertical="center"/>
    </xf>
    <xf numFmtId="43" fontId="15" fillId="0" borderId="9" xfId="2" applyFont="1" applyFill="1" applyBorder="1" applyAlignment="1" applyProtection="1">
      <alignment horizontal="left" vertical="center"/>
    </xf>
    <xf numFmtId="43" fontId="16" fillId="0" borderId="9" xfId="2" applyFont="1" applyFill="1" applyBorder="1" applyAlignment="1" applyProtection="1">
      <alignment horizontal="left" vertical="center"/>
    </xf>
    <xf numFmtId="43" fontId="15" fillId="0" borderId="9" xfId="2" applyFont="1" applyBorder="1" applyAlignment="1" applyProtection="1">
      <alignment horizontal="left" vertical="center"/>
    </xf>
    <xf numFmtId="43" fontId="21" fillId="0" borderId="9" xfId="2" applyFont="1" applyFill="1" applyBorder="1" applyAlignment="1" applyProtection="1">
      <alignment horizontal="left" vertical="center"/>
    </xf>
    <xf numFmtId="43" fontId="22" fillId="0" borderId="9" xfId="2" applyFont="1" applyBorder="1" applyAlignment="1" applyProtection="1">
      <alignment horizontal="left" vertical="center"/>
    </xf>
    <xf numFmtId="43" fontId="15" fillId="0" borderId="9" xfId="2" applyFont="1" applyBorder="1" applyAlignment="1" applyProtection="1">
      <alignment horizontal="center" vertical="center"/>
    </xf>
    <xf numFmtId="43" fontId="15" fillId="0" borderId="5" xfId="2" applyFont="1" applyBorder="1" applyAlignment="1" applyProtection="1">
      <alignment horizontal="left" vertical="center"/>
    </xf>
    <xf numFmtId="43" fontId="15" fillId="0" borderId="19" xfId="2" applyFont="1" applyBorder="1" applyAlignment="1" applyProtection="1">
      <alignment horizontal="left" vertical="center"/>
    </xf>
    <xf numFmtId="168" fontId="22" fillId="4" borderId="9" xfId="6" applyNumberFormat="1" applyFont="1" applyFill="1" applyBorder="1" applyAlignment="1" applyProtection="1">
      <alignment horizontal="left" vertical="center"/>
    </xf>
    <xf numFmtId="168" fontId="21" fillId="2" borderId="9" xfId="6" applyNumberFormat="1" applyFont="1" applyFill="1" applyBorder="1" applyAlignment="1" applyProtection="1">
      <alignment horizontal="left" vertical="center"/>
    </xf>
    <xf numFmtId="168" fontId="27" fillId="6" borderId="9" xfId="0" applyNumberFormat="1" applyFont="1" applyFill="1" applyBorder="1" applyAlignment="1">
      <alignment horizontal="left" vertical="center"/>
    </xf>
    <xf numFmtId="168" fontId="15" fillId="0" borderId="9" xfId="0" applyNumberFormat="1" applyFont="1" applyBorder="1" applyAlignment="1">
      <alignment horizontal="left" vertical="center"/>
    </xf>
    <xf numFmtId="168" fontId="16" fillId="0" borderId="5" xfId="6" applyNumberFormat="1" applyFont="1" applyBorder="1" applyAlignment="1" applyProtection="1">
      <alignment horizontal="left" vertical="center"/>
    </xf>
    <xf numFmtId="168" fontId="15" fillId="0" borderId="20" xfId="6" applyNumberFormat="1" applyFont="1" applyBorder="1" applyAlignment="1" applyProtection="1">
      <alignment horizontal="left" vertical="center"/>
    </xf>
    <xf numFmtId="168" fontId="15" fillId="0" borderId="10" xfId="6" applyNumberFormat="1" applyFont="1" applyBorder="1" applyAlignment="1" applyProtection="1">
      <alignment horizontal="left" vertical="center"/>
    </xf>
    <xf numFmtId="168" fontId="16" fillId="0" borderId="15" xfId="6" applyNumberFormat="1" applyFont="1" applyBorder="1" applyAlignment="1" applyProtection="1">
      <alignment horizontal="left" vertical="center"/>
    </xf>
    <xf numFmtId="168" fontId="28" fillId="7" borderId="3" xfId="0" applyNumberFormat="1" applyFont="1" applyFill="1" applyBorder="1" applyAlignment="1">
      <alignment horizontal="left" vertical="center"/>
    </xf>
    <xf numFmtId="168" fontId="28" fillId="7" borderId="9" xfId="0" applyNumberFormat="1" applyFont="1" applyFill="1" applyBorder="1" applyAlignment="1">
      <alignment horizontal="left" vertical="center"/>
    </xf>
    <xf numFmtId="0" fontId="22" fillId="0" borderId="3" xfId="6" applyNumberFormat="1" applyFont="1" applyFill="1" applyBorder="1" applyAlignment="1" applyProtection="1">
      <alignment horizontal="center" vertical="center"/>
      <protection locked="0"/>
    </xf>
    <xf numFmtId="2" fontId="27" fillId="6" borderId="27" xfId="0" applyNumberFormat="1" applyFont="1" applyFill="1" applyBorder="1" applyAlignment="1">
      <alignment horizontal="center" vertical="center"/>
    </xf>
    <xf numFmtId="2" fontId="27" fillId="6" borderId="3" xfId="0" applyNumberFormat="1" applyFont="1" applyFill="1" applyBorder="1" applyAlignment="1">
      <alignment horizontal="center" vertical="center"/>
    </xf>
    <xf numFmtId="0" fontId="15" fillId="0" borderId="5" xfId="0" applyFont="1" applyBorder="1" applyAlignment="1">
      <alignment horizontal="left" vertical="top" wrapText="1"/>
    </xf>
    <xf numFmtId="0" fontId="15" fillId="0" borderId="22" xfId="0" applyFont="1" applyBorder="1"/>
    <xf numFmtId="0" fontId="15" fillId="0" borderId="23" xfId="0" applyFont="1" applyBorder="1"/>
    <xf numFmtId="0" fontId="15" fillId="0" borderId="6" xfId="0" applyFont="1" applyBorder="1"/>
    <xf numFmtId="0" fontId="15" fillId="0" borderId="0" xfId="0" applyFont="1"/>
    <xf numFmtId="0" fontId="15" fillId="0" borderId="24" xfId="0" applyFont="1" applyBorder="1"/>
    <xf numFmtId="0" fontId="15" fillId="0" borderId="7" xfId="0" applyFont="1" applyBorder="1"/>
    <xf numFmtId="0" fontId="15" fillId="0" borderId="8" xfId="0" applyFont="1" applyBorder="1"/>
    <xf numFmtId="0" fontId="15" fillId="0" borderId="25" xfId="0" applyFont="1" applyBorder="1"/>
    <xf numFmtId="0" fontId="29" fillId="8" borderId="10" xfId="0" applyFont="1" applyFill="1" applyBorder="1" applyAlignment="1" applyProtection="1">
      <alignment horizontal="center" vertical="center"/>
      <protection locked="0"/>
    </xf>
    <xf numFmtId="0" fontId="29" fillId="8" borderId="26" xfId="0" applyFont="1" applyFill="1" applyBorder="1" applyAlignment="1" applyProtection="1">
      <alignment horizontal="center" vertical="center"/>
      <protection locked="0"/>
    </xf>
    <xf numFmtId="0" fontId="29" fillId="8" borderId="21" xfId="0" applyFont="1" applyFill="1" applyBorder="1" applyAlignment="1" applyProtection="1">
      <alignment horizontal="center" vertical="center"/>
      <protection locked="0"/>
    </xf>
    <xf numFmtId="0" fontId="14" fillId="0" borderId="0" xfId="0" applyFont="1" applyAlignment="1">
      <alignment horizontal="center" vertical="center"/>
    </xf>
    <xf numFmtId="0" fontId="6" fillId="5" borderId="10" xfId="0" applyFont="1" applyFill="1" applyBorder="1" applyAlignment="1" applyProtection="1">
      <alignment horizontal="left" vertical="center"/>
      <protection locked="0"/>
    </xf>
    <xf numFmtId="0" fontId="6" fillId="5" borderId="21" xfId="0" applyFont="1" applyFill="1" applyBorder="1" applyAlignment="1" applyProtection="1">
      <alignment horizontal="left" vertical="center"/>
      <protection locked="0"/>
    </xf>
    <xf numFmtId="0" fontId="27" fillId="6" borderId="27"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9" fillId="5" borderId="10" xfId="3" applyFont="1" applyFill="1" applyBorder="1" applyAlignment="1" applyProtection="1">
      <alignment horizontal="left" vertical="center"/>
      <protection locked="0"/>
    </xf>
    <xf numFmtId="0" fontId="7" fillId="5" borderId="9" xfId="0" applyFont="1" applyFill="1" applyBorder="1" applyAlignment="1" applyProtection="1">
      <alignment horizontal="left" vertical="center"/>
      <protection locked="0"/>
    </xf>
    <xf numFmtId="167" fontId="30" fillId="5" borderId="10" xfId="0" applyNumberFormat="1" applyFont="1" applyFill="1" applyBorder="1" applyAlignment="1" applyProtection="1">
      <alignment horizontal="center" vertical="center"/>
      <protection locked="0"/>
    </xf>
    <xf numFmtId="167" fontId="30" fillId="5" borderId="26" xfId="0" applyNumberFormat="1" applyFont="1" applyFill="1" applyBorder="1" applyAlignment="1" applyProtection="1">
      <alignment horizontal="center" vertical="center"/>
      <protection locked="0"/>
    </xf>
    <xf numFmtId="167" fontId="30" fillId="5" borderId="21" xfId="0" applyNumberFormat="1" applyFont="1" applyFill="1" applyBorder="1" applyAlignment="1" applyProtection="1">
      <alignment horizontal="center" vertical="center"/>
      <protection locked="0"/>
    </xf>
    <xf numFmtId="0" fontId="14" fillId="5" borderId="9" xfId="0" applyFont="1" applyFill="1" applyBorder="1" applyAlignment="1" applyProtection="1">
      <alignment horizontal="center" vertical="center"/>
      <protection locked="0"/>
    </xf>
    <xf numFmtId="0" fontId="19" fillId="0" borderId="9" xfId="0" applyFont="1" applyBorder="1" applyAlignment="1">
      <alignment horizontal="left" vertical="center"/>
    </xf>
  </cellXfs>
  <cellStyles count="7">
    <cellStyle name="Hyperlink 2" xfId="1" xr:uid="{00000000-0005-0000-0000-000000000000}"/>
    <cellStyle name="Komma" xfId="2" builtinId="3"/>
    <cellStyle name="Link" xfId="3" builtinId="8"/>
    <cellStyle name="Standard" xfId="0" builtinId="0"/>
    <cellStyle name="Standard 2" xfId="4" xr:uid="{00000000-0005-0000-0000-000004000000}"/>
    <cellStyle name="Standard 2 2 2" xfId="5" xr:uid="{00000000-0005-0000-0000-000005000000}"/>
    <cellStyle name="Währung" xfId="6"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0</xdr:row>
      <xdr:rowOff>28575</xdr:rowOff>
    </xdr:from>
    <xdr:to>
      <xdr:col>4</xdr:col>
      <xdr:colOff>1457325</xdr:colOff>
      <xdr:row>0</xdr:row>
      <xdr:rowOff>466725</xdr:rowOff>
    </xdr:to>
    <xdr:pic>
      <xdr:nvPicPr>
        <xdr:cNvPr id="1219" name="Picture 2">
          <a:extLst>
            <a:ext uri="{FF2B5EF4-FFF2-40B4-BE49-F238E27FC236}">
              <a16:creationId xmlns:a16="http://schemas.microsoft.com/office/drawing/2014/main" id="{F9A98B75-DC7C-34F8-3E9E-37C71BA19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3637"/>
        <a:stretch>
          <a:fillRect/>
        </a:stretch>
      </xdr:blipFill>
      <xdr:spPr bwMode="auto">
        <a:xfrm>
          <a:off x="6334125" y="28575"/>
          <a:ext cx="26765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98"/>
  <sheetViews>
    <sheetView tabSelected="1" view="pageBreakPreview" topLeftCell="A47" zoomScaleNormal="100" zoomScaleSheetLayoutView="100" workbookViewId="0">
      <selection activeCell="B12" sqref="B12:D12"/>
    </sheetView>
  </sheetViews>
  <sheetFormatPr baseColWidth="10" defaultRowHeight="15.75"/>
  <cols>
    <col min="1" max="1" width="59.85546875" style="1" customWidth="1"/>
    <col min="2" max="2" width="12.7109375" style="57" customWidth="1"/>
    <col min="3" max="3" width="14.85546875" style="57" customWidth="1"/>
    <col min="4" max="4" width="25.85546875" style="57" customWidth="1"/>
    <col min="5" max="5" width="38" style="1" customWidth="1"/>
    <col min="6" max="16384" width="11.42578125" style="1"/>
  </cols>
  <sheetData>
    <row r="1" spans="1:12" ht="43.5" customHeight="1">
      <c r="A1" s="14" t="s">
        <v>73</v>
      </c>
      <c r="B1" s="15"/>
      <c r="C1" s="15"/>
      <c r="D1" s="15"/>
      <c r="E1" s="15"/>
    </row>
    <row r="2" spans="1:12">
      <c r="A2" s="17" t="s">
        <v>15</v>
      </c>
      <c r="B2" s="119"/>
      <c r="C2" s="120"/>
      <c r="D2" s="27"/>
      <c r="E2" s="19" t="s">
        <v>69</v>
      </c>
      <c r="I2" s="2"/>
    </row>
    <row r="3" spans="1:12">
      <c r="A3" s="18" t="s">
        <v>16</v>
      </c>
      <c r="B3" s="119"/>
      <c r="C3" s="120"/>
      <c r="D3" s="27"/>
      <c r="E3" s="19" t="s">
        <v>70</v>
      </c>
    </row>
    <row r="4" spans="1:12">
      <c r="A4" s="18" t="s">
        <v>17</v>
      </c>
      <c r="B4" s="119"/>
      <c r="C4" s="120"/>
      <c r="D4" s="27"/>
      <c r="E4" s="19" t="s">
        <v>71</v>
      </c>
    </row>
    <row r="5" spans="1:12">
      <c r="A5" s="18" t="s">
        <v>18</v>
      </c>
      <c r="B5" s="119"/>
      <c r="C5" s="120"/>
      <c r="D5" s="28"/>
      <c r="E5" s="19" t="s">
        <v>72</v>
      </c>
      <c r="F5" s="3"/>
      <c r="K5" s="4"/>
    </row>
    <row r="6" spans="1:12">
      <c r="A6" s="18" t="s">
        <v>19</v>
      </c>
      <c r="B6" s="119"/>
      <c r="C6" s="120"/>
      <c r="D6" s="28"/>
      <c r="E6" s="26" t="s">
        <v>55</v>
      </c>
      <c r="K6" s="4"/>
    </row>
    <row r="7" spans="1:12">
      <c r="A7" s="18" t="s">
        <v>20</v>
      </c>
      <c r="B7" s="119"/>
      <c r="C7" s="120"/>
      <c r="D7" s="28"/>
      <c r="E7" s="26"/>
      <c r="K7" s="4"/>
    </row>
    <row r="8" spans="1:12">
      <c r="A8" s="20" t="s">
        <v>21</v>
      </c>
      <c r="B8" s="123"/>
      <c r="C8" s="120"/>
      <c r="D8" s="28"/>
      <c r="E8" s="19" t="s">
        <v>89</v>
      </c>
      <c r="K8" s="4"/>
      <c r="L8" s="4"/>
    </row>
    <row r="9" spans="1:12" ht="21" customHeight="1">
      <c r="A9" s="21" t="s">
        <v>46</v>
      </c>
      <c r="B9" s="22"/>
      <c r="C9" s="22"/>
      <c r="D9" s="28"/>
      <c r="E9" s="19" t="s">
        <v>90</v>
      </c>
    </row>
    <row r="10" spans="1:12" ht="26.25" customHeight="1">
      <c r="A10" s="80" t="s">
        <v>82</v>
      </c>
      <c r="B10" s="115"/>
      <c r="C10" s="116"/>
      <c r="D10" s="117"/>
      <c r="E10" s="29"/>
      <c r="F10" s="5"/>
      <c r="G10" s="5"/>
    </row>
    <row r="11" spans="1:12" ht="6" customHeight="1">
      <c r="A11" s="23"/>
      <c r="B11" s="23"/>
      <c r="C11" s="23"/>
      <c r="D11" s="24"/>
      <c r="E11" s="15"/>
    </row>
    <row r="12" spans="1:12" ht="19.5" customHeight="1">
      <c r="A12" s="13" t="s">
        <v>13</v>
      </c>
      <c r="B12" s="125"/>
      <c r="C12" s="126"/>
      <c r="D12" s="127"/>
      <c r="E12" s="15"/>
    </row>
    <row r="13" spans="1:12" ht="15" customHeight="1">
      <c r="A13" s="129" t="s">
        <v>41</v>
      </c>
      <c r="B13" s="128"/>
      <c r="C13" s="128"/>
      <c r="D13" s="10" t="s">
        <v>29</v>
      </c>
      <c r="E13" s="58"/>
    </row>
    <row r="14" spans="1:12" ht="15" customHeight="1">
      <c r="A14" s="129"/>
      <c r="B14" s="128"/>
      <c r="C14" s="128"/>
      <c r="D14" s="11" t="s">
        <v>12</v>
      </c>
      <c r="E14" s="58"/>
    </row>
    <row r="15" spans="1:12" ht="15" customHeight="1">
      <c r="A15" s="118"/>
      <c r="B15" s="118"/>
      <c r="C15" s="118"/>
      <c r="D15" s="11" t="s">
        <v>14</v>
      </c>
      <c r="E15" s="58"/>
    </row>
    <row r="16" spans="1:12" ht="15" customHeight="1">
      <c r="A16" s="15" t="s">
        <v>86</v>
      </c>
      <c r="B16" s="25"/>
      <c r="C16" s="16"/>
      <c r="D16" s="12" t="s">
        <v>22</v>
      </c>
      <c r="E16" s="59"/>
    </row>
    <row r="17" spans="1:5" ht="15" customHeight="1">
      <c r="A17" s="124"/>
      <c r="B17" s="124"/>
      <c r="C17" s="16"/>
      <c r="D17" s="15"/>
      <c r="E17" s="16"/>
    </row>
    <row r="18" spans="1:5" ht="15" customHeight="1">
      <c r="A18" s="124"/>
      <c r="B18" s="124"/>
      <c r="C18" s="16"/>
      <c r="D18" s="15"/>
      <c r="E18" s="16"/>
    </row>
    <row r="19" spans="1:5" ht="15" customHeight="1">
      <c r="A19" s="124"/>
      <c r="B19" s="124"/>
      <c r="C19" s="16"/>
      <c r="D19" s="15"/>
      <c r="E19" s="16"/>
    </row>
    <row r="20" spans="1:5" ht="6" customHeight="1">
      <c r="A20" s="15"/>
      <c r="B20" s="25"/>
      <c r="C20" s="16"/>
      <c r="D20" s="15"/>
      <c r="E20" s="16"/>
    </row>
    <row r="21" spans="1:5" s="30" customFormat="1" ht="14.25" customHeight="1">
      <c r="A21" s="74" t="s">
        <v>78</v>
      </c>
      <c r="B21" s="75" t="s">
        <v>23</v>
      </c>
      <c r="C21" s="76" t="s">
        <v>25</v>
      </c>
      <c r="D21" s="76" t="s">
        <v>24</v>
      </c>
      <c r="E21" s="74" t="s">
        <v>38</v>
      </c>
    </row>
    <row r="22" spans="1:5" s="32" customFormat="1" ht="14.25" customHeight="1">
      <c r="A22" s="31" t="s">
        <v>56</v>
      </c>
      <c r="B22" s="60"/>
      <c r="C22" s="81">
        <v>2</v>
      </c>
      <c r="D22" s="93">
        <f t="shared" ref="D22:D28" si="0">SUM(B22*C22)</f>
        <v>0</v>
      </c>
      <c r="E22" s="72"/>
    </row>
    <row r="23" spans="1:5" s="32" customFormat="1" ht="14.25" customHeight="1">
      <c r="A23" s="31" t="s">
        <v>49</v>
      </c>
      <c r="B23" s="60"/>
      <c r="C23" s="81">
        <v>2.2000000000000002</v>
      </c>
      <c r="D23" s="93">
        <f t="shared" si="0"/>
        <v>0</v>
      </c>
      <c r="E23" s="72"/>
    </row>
    <row r="24" spans="1:5" s="32" customFormat="1" ht="14.25" customHeight="1">
      <c r="A24" s="33" t="s">
        <v>51</v>
      </c>
      <c r="B24" s="61"/>
      <c r="C24" s="82">
        <v>2.6</v>
      </c>
      <c r="D24" s="93">
        <f t="shared" si="0"/>
        <v>0</v>
      </c>
      <c r="E24" s="71"/>
    </row>
    <row r="25" spans="1:5" s="32" customFormat="1" ht="14.25" customHeight="1">
      <c r="A25" s="33" t="s">
        <v>50</v>
      </c>
      <c r="B25" s="61"/>
      <c r="C25" s="82">
        <v>6</v>
      </c>
      <c r="D25" s="93">
        <f t="shared" si="0"/>
        <v>0</v>
      </c>
      <c r="E25" s="71"/>
    </row>
    <row r="26" spans="1:5" s="32" customFormat="1" ht="14.25" customHeight="1">
      <c r="A26" s="33" t="s">
        <v>52</v>
      </c>
      <c r="B26" s="61"/>
      <c r="C26" s="82">
        <v>3.2</v>
      </c>
      <c r="D26" s="93">
        <f t="shared" si="0"/>
        <v>0</v>
      </c>
      <c r="E26" s="71"/>
    </row>
    <row r="27" spans="1:5" s="32" customFormat="1" ht="14.25" customHeight="1">
      <c r="A27" s="31" t="s">
        <v>2</v>
      </c>
      <c r="B27" s="60"/>
      <c r="C27" s="81">
        <v>2.2000000000000002</v>
      </c>
      <c r="D27" s="93">
        <f t="shared" si="0"/>
        <v>0</v>
      </c>
      <c r="E27" s="71"/>
    </row>
    <row r="28" spans="1:5" s="32" customFormat="1" ht="14.25" customHeight="1">
      <c r="A28" s="31" t="s">
        <v>0</v>
      </c>
      <c r="B28" s="60"/>
      <c r="C28" s="81">
        <v>1.9</v>
      </c>
      <c r="D28" s="93">
        <f t="shared" si="0"/>
        <v>0</v>
      </c>
      <c r="E28" s="71"/>
    </row>
    <row r="29" spans="1:5" s="32" customFormat="1" ht="14.25" customHeight="1">
      <c r="A29" s="34" t="s">
        <v>26</v>
      </c>
      <c r="B29" s="35"/>
      <c r="C29" s="81"/>
      <c r="D29" s="94">
        <f>SUM(D22:D28)</f>
        <v>0</v>
      </c>
      <c r="E29" s="33"/>
    </row>
    <row r="30" spans="1:5" s="30" customFormat="1" ht="14.25" customHeight="1">
      <c r="A30" s="74" t="s">
        <v>11</v>
      </c>
      <c r="B30" s="75" t="s">
        <v>23</v>
      </c>
      <c r="C30" s="83" t="s">
        <v>25</v>
      </c>
      <c r="D30" s="95" t="s">
        <v>24</v>
      </c>
      <c r="E30" s="74" t="s">
        <v>38</v>
      </c>
    </row>
    <row r="31" spans="1:5" s="32" customFormat="1" ht="14.25" customHeight="1">
      <c r="A31" s="31" t="s">
        <v>42</v>
      </c>
      <c r="B31" s="62"/>
      <c r="C31" s="81">
        <v>1.5</v>
      </c>
      <c r="D31" s="93">
        <f t="shared" ref="D31:D38" si="1">SUM(B31*C31)</f>
        <v>0</v>
      </c>
      <c r="E31" s="71"/>
    </row>
    <row r="32" spans="1:5" s="32" customFormat="1" ht="14.25" customHeight="1">
      <c r="A32" s="31" t="s">
        <v>9</v>
      </c>
      <c r="B32" s="62"/>
      <c r="C32" s="81">
        <v>1.6</v>
      </c>
      <c r="D32" s="93">
        <f t="shared" si="1"/>
        <v>0</v>
      </c>
      <c r="E32" s="71"/>
    </row>
    <row r="33" spans="1:5" s="32" customFormat="1" ht="14.25" customHeight="1">
      <c r="A33" s="31" t="s">
        <v>57</v>
      </c>
      <c r="B33" s="62"/>
      <c r="C33" s="81">
        <v>2.2999999999999998</v>
      </c>
      <c r="D33" s="93">
        <f t="shared" si="1"/>
        <v>0</v>
      </c>
      <c r="E33" s="71"/>
    </row>
    <row r="34" spans="1:5" s="32" customFormat="1" ht="14.25" customHeight="1">
      <c r="A34" s="31" t="s">
        <v>87</v>
      </c>
      <c r="B34" s="62"/>
      <c r="C34" s="81">
        <v>1.9</v>
      </c>
      <c r="D34" s="93">
        <f>SUM(B34*C34)</f>
        <v>0</v>
      </c>
      <c r="E34" s="71"/>
    </row>
    <row r="35" spans="1:5" s="32" customFormat="1" ht="14.25" customHeight="1">
      <c r="A35" s="31" t="s">
        <v>45</v>
      </c>
      <c r="B35" s="62"/>
      <c r="C35" s="81">
        <v>2</v>
      </c>
      <c r="D35" s="93">
        <f t="shared" si="1"/>
        <v>0</v>
      </c>
      <c r="E35" s="71"/>
    </row>
    <row r="36" spans="1:5" s="32" customFormat="1" ht="14.25" customHeight="1">
      <c r="A36" s="31" t="s">
        <v>37</v>
      </c>
      <c r="B36" s="63"/>
      <c r="C36" s="82">
        <v>3</v>
      </c>
      <c r="D36" s="93">
        <f t="shared" si="1"/>
        <v>0</v>
      </c>
      <c r="E36" s="72"/>
    </row>
    <row r="37" spans="1:5" s="32" customFormat="1" ht="14.25" customHeight="1">
      <c r="A37" s="31" t="s">
        <v>43</v>
      </c>
      <c r="B37" s="63"/>
      <c r="C37" s="82">
        <v>3</v>
      </c>
      <c r="D37" s="93">
        <f t="shared" si="1"/>
        <v>0</v>
      </c>
      <c r="E37" s="71"/>
    </row>
    <row r="38" spans="1:5" s="32" customFormat="1" ht="14.25" customHeight="1">
      <c r="A38" s="36" t="s">
        <v>30</v>
      </c>
      <c r="B38" s="63"/>
      <c r="C38" s="82">
        <v>1.9</v>
      </c>
      <c r="D38" s="93">
        <f t="shared" si="1"/>
        <v>0</v>
      </c>
      <c r="E38" s="71"/>
    </row>
    <row r="39" spans="1:5" s="32" customFormat="1" ht="14.25" customHeight="1">
      <c r="A39" s="33" t="s">
        <v>8</v>
      </c>
      <c r="B39" s="62"/>
      <c r="C39" s="81">
        <v>3.5</v>
      </c>
      <c r="D39" s="93">
        <f>SUM(B39*C39)</f>
        <v>0</v>
      </c>
      <c r="E39" s="72"/>
    </row>
    <row r="40" spans="1:5" s="32" customFormat="1" ht="14.25" customHeight="1">
      <c r="A40" s="37" t="s">
        <v>47</v>
      </c>
      <c r="B40" s="64"/>
      <c r="C40" s="84">
        <v>1.5</v>
      </c>
      <c r="D40" s="93">
        <f>SUM(B40*C40)</f>
        <v>0</v>
      </c>
      <c r="E40" s="71"/>
    </row>
    <row r="41" spans="1:5" s="32" customFormat="1" ht="14.25" customHeight="1">
      <c r="A41" s="38" t="s">
        <v>39</v>
      </c>
      <c r="B41" s="65"/>
      <c r="C41" s="85">
        <v>0.9</v>
      </c>
      <c r="D41" s="93">
        <f>SUM(B41*C41)</f>
        <v>0</v>
      </c>
      <c r="E41" s="73"/>
    </row>
    <row r="42" spans="1:5" s="32" customFormat="1" ht="14.25" customHeight="1">
      <c r="A42" s="38" t="s">
        <v>40</v>
      </c>
      <c r="B42" s="65"/>
      <c r="C42" s="85">
        <v>2.5</v>
      </c>
      <c r="D42" s="93">
        <f>SUM(B42*C42)</f>
        <v>0</v>
      </c>
      <c r="E42" s="73"/>
    </row>
    <row r="43" spans="1:5" s="32" customFormat="1" ht="14.25" customHeight="1">
      <c r="A43" s="33" t="s">
        <v>48</v>
      </c>
      <c r="B43" s="65"/>
      <c r="C43" s="85">
        <v>7.8</v>
      </c>
      <c r="D43" s="93">
        <f>SUM(B43*C43)</f>
        <v>0</v>
      </c>
      <c r="E43" s="71"/>
    </row>
    <row r="44" spans="1:5" s="42" customFormat="1" ht="14.25" customHeight="1">
      <c r="A44" s="39" t="s">
        <v>26</v>
      </c>
      <c r="B44" s="40"/>
      <c r="C44" s="86"/>
      <c r="D44" s="94">
        <f>SUM(D31:D43)</f>
        <v>0</v>
      </c>
      <c r="E44" s="41"/>
    </row>
    <row r="45" spans="1:5" s="30" customFormat="1" ht="14.25" customHeight="1">
      <c r="A45" s="74" t="s">
        <v>7</v>
      </c>
      <c r="B45" s="75" t="s">
        <v>23</v>
      </c>
      <c r="C45" s="83" t="s">
        <v>25</v>
      </c>
      <c r="D45" s="95" t="s">
        <v>24</v>
      </c>
      <c r="E45" s="74" t="s">
        <v>38</v>
      </c>
    </row>
    <row r="46" spans="1:5" s="32" customFormat="1" ht="14.25" customHeight="1">
      <c r="A46" s="33" t="s">
        <v>32</v>
      </c>
      <c r="B46" s="63"/>
      <c r="C46" s="82">
        <v>6.5</v>
      </c>
      <c r="D46" s="93">
        <f t="shared" ref="D46:D54" si="2">SUM(B46*C46)</f>
        <v>0</v>
      </c>
      <c r="E46" s="71"/>
    </row>
    <row r="47" spans="1:5" s="32" customFormat="1" ht="14.25" customHeight="1">
      <c r="A47" s="33" t="s">
        <v>83</v>
      </c>
      <c r="B47" s="63"/>
      <c r="C47" s="82">
        <v>6.5</v>
      </c>
      <c r="D47" s="93">
        <f t="shared" si="2"/>
        <v>0</v>
      </c>
      <c r="E47" s="71"/>
    </row>
    <row r="48" spans="1:5" s="32" customFormat="1" ht="14.25" customHeight="1">
      <c r="A48" s="38" t="s">
        <v>33</v>
      </c>
      <c r="B48" s="63"/>
      <c r="C48" s="82">
        <v>6.5</v>
      </c>
      <c r="D48" s="93">
        <f t="shared" si="2"/>
        <v>0</v>
      </c>
      <c r="E48" s="71"/>
    </row>
    <row r="49" spans="1:5" s="32" customFormat="1" ht="14.25" customHeight="1">
      <c r="A49" s="38" t="s">
        <v>34</v>
      </c>
      <c r="B49" s="63"/>
      <c r="C49" s="82">
        <v>6.5</v>
      </c>
      <c r="D49" s="93">
        <f t="shared" si="2"/>
        <v>0</v>
      </c>
      <c r="E49" s="71"/>
    </row>
    <row r="50" spans="1:5" s="32" customFormat="1" ht="14.25" customHeight="1">
      <c r="A50" s="38" t="s">
        <v>80</v>
      </c>
      <c r="B50" s="63"/>
      <c r="C50" s="82">
        <v>6.5</v>
      </c>
      <c r="D50" s="93">
        <f t="shared" si="2"/>
        <v>0</v>
      </c>
      <c r="E50" s="71"/>
    </row>
    <row r="51" spans="1:5" s="32" customFormat="1" ht="14.25" customHeight="1">
      <c r="A51" s="38" t="s">
        <v>36</v>
      </c>
      <c r="B51" s="63"/>
      <c r="C51" s="82">
        <v>7</v>
      </c>
      <c r="D51" s="93">
        <f t="shared" si="2"/>
        <v>0</v>
      </c>
      <c r="E51" s="71"/>
    </row>
    <row r="52" spans="1:5" s="32" customFormat="1" ht="14.25" customHeight="1">
      <c r="A52" s="38" t="s">
        <v>53</v>
      </c>
      <c r="B52" s="63"/>
      <c r="C52" s="82">
        <v>7.5</v>
      </c>
      <c r="D52" s="93">
        <f t="shared" si="2"/>
        <v>0</v>
      </c>
      <c r="E52" s="71"/>
    </row>
    <row r="53" spans="1:5" s="32" customFormat="1" ht="14.25" customHeight="1">
      <c r="A53" s="38" t="s">
        <v>35</v>
      </c>
      <c r="B53" s="63"/>
      <c r="C53" s="82">
        <v>7.5</v>
      </c>
      <c r="D53" s="93">
        <f t="shared" si="2"/>
        <v>0</v>
      </c>
      <c r="E53" s="71"/>
    </row>
    <row r="54" spans="1:5" s="32" customFormat="1" ht="14.25" customHeight="1">
      <c r="A54" s="38" t="s">
        <v>84</v>
      </c>
      <c r="B54" s="63"/>
      <c r="C54" s="82">
        <v>7.5</v>
      </c>
      <c r="D54" s="93">
        <f t="shared" si="2"/>
        <v>0</v>
      </c>
      <c r="E54" s="71"/>
    </row>
    <row r="55" spans="1:5" s="32" customFormat="1" ht="14.25" customHeight="1">
      <c r="A55" s="38" t="s">
        <v>81</v>
      </c>
      <c r="B55" s="63"/>
      <c r="C55" s="82">
        <v>6.5</v>
      </c>
      <c r="D55" s="93">
        <f>SUM(B55*C55)</f>
        <v>0</v>
      </c>
      <c r="E55" s="72"/>
    </row>
    <row r="56" spans="1:5" s="30" customFormat="1" ht="14.25" customHeight="1">
      <c r="A56" s="74" t="s">
        <v>58</v>
      </c>
      <c r="B56" s="75"/>
      <c r="C56" s="83"/>
      <c r="D56" s="95"/>
      <c r="E56" s="74"/>
    </row>
    <row r="57" spans="1:5" s="32" customFormat="1" ht="14.25" customHeight="1">
      <c r="A57" s="38" t="s">
        <v>59</v>
      </c>
      <c r="B57" s="66"/>
      <c r="C57" s="87">
        <v>4</v>
      </c>
      <c r="D57" s="93">
        <f>SUM(B57*C57)</f>
        <v>0</v>
      </c>
      <c r="E57" s="72"/>
    </row>
    <row r="58" spans="1:5" s="32" customFormat="1" ht="14.25" customHeight="1">
      <c r="A58" s="38" t="s">
        <v>60</v>
      </c>
      <c r="B58" s="66"/>
      <c r="C58" s="87">
        <v>4</v>
      </c>
      <c r="D58" s="93">
        <f t="shared" ref="D58:D65" si="3">SUM(B58*C58)</f>
        <v>0</v>
      </c>
      <c r="E58" s="72"/>
    </row>
    <row r="59" spans="1:5" s="32" customFormat="1" ht="14.25" customHeight="1">
      <c r="A59" s="38" t="s">
        <v>61</v>
      </c>
      <c r="B59" s="66"/>
      <c r="C59" s="87">
        <v>4</v>
      </c>
      <c r="D59" s="93">
        <f t="shared" si="3"/>
        <v>0</v>
      </c>
      <c r="E59" s="72"/>
    </row>
    <row r="60" spans="1:5" s="32" customFormat="1" ht="14.25" customHeight="1">
      <c r="A60" s="38" t="s">
        <v>62</v>
      </c>
      <c r="B60" s="66"/>
      <c r="C60" s="87">
        <v>4</v>
      </c>
      <c r="D60" s="93">
        <f t="shared" si="3"/>
        <v>0</v>
      </c>
      <c r="E60" s="72"/>
    </row>
    <row r="61" spans="1:5" s="32" customFormat="1" ht="14.25" customHeight="1">
      <c r="A61" s="38" t="s">
        <v>63</v>
      </c>
      <c r="B61" s="66"/>
      <c r="C61" s="87">
        <v>4</v>
      </c>
      <c r="D61" s="93">
        <f t="shared" si="3"/>
        <v>0</v>
      </c>
      <c r="E61" s="72"/>
    </row>
    <row r="62" spans="1:5" s="32" customFormat="1" ht="14.25" customHeight="1">
      <c r="A62" s="38" t="s">
        <v>85</v>
      </c>
      <c r="B62" s="66"/>
      <c r="C62" s="87">
        <v>4</v>
      </c>
      <c r="D62" s="93">
        <f t="shared" si="3"/>
        <v>0</v>
      </c>
      <c r="E62" s="72"/>
    </row>
    <row r="63" spans="1:5" s="32" customFormat="1" ht="14.25" customHeight="1">
      <c r="A63" s="38" t="s">
        <v>79</v>
      </c>
      <c r="B63" s="66"/>
      <c r="C63" s="87">
        <v>4.5</v>
      </c>
      <c r="D63" s="93">
        <f t="shared" si="3"/>
        <v>0</v>
      </c>
      <c r="E63" s="72"/>
    </row>
    <row r="64" spans="1:5" s="32" customFormat="1" ht="14.25" customHeight="1">
      <c r="A64" s="38" t="s">
        <v>74</v>
      </c>
      <c r="B64" s="66"/>
      <c r="C64" s="87">
        <v>4.5</v>
      </c>
      <c r="D64" s="93">
        <f t="shared" si="3"/>
        <v>0</v>
      </c>
      <c r="E64" s="72"/>
    </row>
    <row r="65" spans="1:6" s="32" customFormat="1" ht="14.25" customHeight="1">
      <c r="A65" s="38" t="s">
        <v>64</v>
      </c>
      <c r="B65" s="66"/>
      <c r="C65" s="87">
        <v>5</v>
      </c>
      <c r="D65" s="93">
        <f t="shared" si="3"/>
        <v>0</v>
      </c>
      <c r="E65" s="72"/>
    </row>
    <row r="66" spans="1:6" s="32" customFormat="1" ht="14.25" customHeight="1">
      <c r="A66" s="39" t="s">
        <v>26</v>
      </c>
      <c r="B66" s="43"/>
      <c r="C66" s="88"/>
      <c r="D66" s="94">
        <f>SUM(D46:D65)</f>
        <v>0</v>
      </c>
      <c r="E66" s="36"/>
    </row>
    <row r="67" spans="1:6" s="30" customFormat="1" ht="14.25" customHeight="1">
      <c r="A67" s="74" t="s">
        <v>10</v>
      </c>
      <c r="B67" s="75" t="s">
        <v>23</v>
      </c>
      <c r="C67" s="83" t="s">
        <v>25</v>
      </c>
      <c r="D67" s="95" t="s">
        <v>24</v>
      </c>
      <c r="E67" s="74" t="s">
        <v>38</v>
      </c>
    </row>
    <row r="68" spans="1:6" s="32" customFormat="1" ht="14.25" customHeight="1">
      <c r="A68" s="33" t="s">
        <v>44</v>
      </c>
      <c r="B68" s="63"/>
      <c r="C68" s="82">
        <v>4.5</v>
      </c>
      <c r="D68" s="93">
        <f t="shared" ref="D68:D73" si="4">SUM(B68*C68)</f>
        <v>0</v>
      </c>
      <c r="E68" s="71"/>
    </row>
    <row r="69" spans="1:6" s="32" customFormat="1" ht="14.25" customHeight="1">
      <c r="A69" s="33" t="s">
        <v>31</v>
      </c>
      <c r="B69" s="63"/>
      <c r="C69" s="82">
        <v>4.5</v>
      </c>
      <c r="D69" s="93">
        <f t="shared" si="4"/>
        <v>0</v>
      </c>
      <c r="E69" s="71"/>
    </row>
    <row r="70" spans="1:6" s="15" customFormat="1" ht="14.25" customHeight="1">
      <c r="A70" s="33" t="s">
        <v>54</v>
      </c>
      <c r="B70" s="67"/>
      <c r="C70" s="89">
        <v>4.5</v>
      </c>
      <c r="D70" s="93">
        <f t="shared" si="4"/>
        <v>0</v>
      </c>
      <c r="E70" s="71"/>
      <c r="F70" s="32"/>
    </row>
    <row r="71" spans="1:6" s="15" customFormat="1" ht="14.25" customHeight="1">
      <c r="A71" s="33" t="s">
        <v>3</v>
      </c>
      <c r="B71" s="63"/>
      <c r="C71" s="82">
        <v>6.5</v>
      </c>
      <c r="D71" s="93">
        <f t="shared" si="4"/>
        <v>0</v>
      </c>
      <c r="E71" s="71"/>
      <c r="F71" s="32"/>
    </row>
    <row r="72" spans="1:6" s="15" customFormat="1" ht="14.25" customHeight="1">
      <c r="A72" s="33" t="s">
        <v>5</v>
      </c>
      <c r="B72" s="63"/>
      <c r="C72" s="82">
        <v>12.5</v>
      </c>
      <c r="D72" s="93">
        <f t="shared" si="4"/>
        <v>0</v>
      </c>
      <c r="E72" s="71"/>
      <c r="F72" s="32"/>
    </row>
    <row r="73" spans="1:6" s="15" customFormat="1" ht="14.25" customHeight="1">
      <c r="A73" s="33" t="s">
        <v>4</v>
      </c>
      <c r="B73" s="63"/>
      <c r="C73" s="82">
        <v>18.5</v>
      </c>
      <c r="D73" s="93">
        <f t="shared" si="4"/>
        <v>0</v>
      </c>
      <c r="E73" s="71"/>
      <c r="F73" s="32"/>
    </row>
    <row r="74" spans="1:6" s="15" customFormat="1" ht="14.25" customHeight="1">
      <c r="A74" s="44" t="s">
        <v>26</v>
      </c>
      <c r="B74" s="45"/>
      <c r="C74" s="82"/>
      <c r="D74" s="94">
        <f>SUM(D68:D73)</f>
        <v>0</v>
      </c>
      <c r="E74" s="33"/>
      <c r="F74" s="32"/>
    </row>
    <row r="75" spans="1:6" s="46" customFormat="1" ht="14.25" customHeight="1">
      <c r="A75" s="77" t="s">
        <v>1</v>
      </c>
      <c r="B75" s="75" t="s">
        <v>23</v>
      </c>
      <c r="C75" s="83" t="s">
        <v>25</v>
      </c>
      <c r="D75" s="95" t="s">
        <v>24</v>
      </c>
      <c r="E75" s="74" t="s">
        <v>38</v>
      </c>
      <c r="F75" s="30"/>
    </row>
    <row r="76" spans="1:6" s="15" customFormat="1" ht="51.75" customHeight="1">
      <c r="A76" s="47" t="s">
        <v>75</v>
      </c>
      <c r="B76" s="66"/>
      <c r="C76" s="87">
        <v>7.5</v>
      </c>
      <c r="D76" s="93">
        <f>SUM(B76*C76)</f>
        <v>0</v>
      </c>
      <c r="E76" s="68" t="s">
        <v>65</v>
      </c>
      <c r="F76" s="32"/>
    </row>
    <row r="77" spans="1:6" s="15" customFormat="1" ht="51.75" customHeight="1">
      <c r="A77" s="47" t="s">
        <v>76</v>
      </c>
      <c r="B77" s="66"/>
      <c r="C77" s="87">
        <v>9</v>
      </c>
      <c r="D77" s="93">
        <f>SUM(B77*C77)</f>
        <v>0</v>
      </c>
      <c r="E77" s="68" t="s">
        <v>66</v>
      </c>
      <c r="F77" s="32"/>
    </row>
    <row r="78" spans="1:6" s="15" customFormat="1" ht="18.75" hidden="1">
      <c r="A78" s="31"/>
      <c r="B78" s="48"/>
      <c r="C78" s="90"/>
      <c r="D78" s="96"/>
      <c r="E78" s="33"/>
      <c r="F78" s="32"/>
    </row>
    <row r="79" spans="1:6" s="15" customFormat="1" ht="14.25" customHeight="1" thickBot="1">
      <c r="A79" s="49" t="s">
        <v>26</v>
      </c>
      <c r="B79" s="54"/>
      <c r="C79" s="91"/>
      <c r="D79" s="97">
        <f>SUM(D76:D78)</f>
        <v>0</v>
      </c>
      <c r="E79" s="50"/>
      <c r="F79" s="32"/>
    </row>
    <row r="80" spans="1:6" s="15" customFormat="1" ht="14.25" customHeight="1">
      <c r="A80" s="51" t="s">
        <v>77</v>
      </c>
      <c r="B80" s="103"/>
      <c r="C80" s="92">
        <v>48</v>
      </c>
      <c r="D80" s="98">
        <f>SUM(B80*C80)</f>
        <v>0</v>
      </c>
      <c r="E80" s="69"/>
      <c r="F80" s="32"/>
    </row>
    <row r="81" spans="1:10" s="15" customFormat="1" ht="14.25" customHeight="1">
      <c r="A81" s="52" t="s">
        <v>28</v>
      </c>
      <c r="B81" s="63"/>
      <c r="C81" s="87">
        <v>30</v>
      </c>
      <c r="D81" s="99">
        <f>SUM(B81*C81)</f>
        <v>0</v>
      </c>
      <c r="E81" s="70"/>
      <c r="F81" s="32"/>
    </row>
    <row r="82" spans="1:10" s="15" customFormat="1" ht="14.25" customHeight="1" thickBot="1">
      <c r="A82" s="53" t="s">
        <v>26</v>
      </c>
      <c r="B82" s="54"/>
      <c r="C82" s="55"/>
      <c r="D82" s="100">
        <f>SUM(D80:D81)</f>
        <v>0</v>
      </c>
      <c r="E82" s="56"/>
      <c r="F82" s="32"/>
    </row>
    <row r="83" spans="1:10" s="15" customFormat="1" ht="14.25" customHeight="1">
      <c r="A83" s="121" t="s">
        <v>88</v>
      </c>
      <c r="B83" s="104"/>
      <c r="C83" s="104"/>
      <c r="D83" s="101">
        <f>D84/108.1*100</f>
        <v>0</v>
      </c>
      <c r="E83" s="78" t="s">
        <v>67</v>
      </c>
      <c r="F83" s="32"/>
    </row>
    <row r="84" spans="1:10" s="15" customFormat="1" ht="14.25" customHeight="1">
      <c r="A84" s="122"/>
      <c r="B84" s="105"/>
      <c r="C84" s="105"/>
      <c r="D84" s="102">
        <f>SUM(D82,D79,D74,D66,D44,D29)</f>
        <v>0</v>
      </c>
      <c r="E84" s="79" t="s">
        <v>27</v>
      </c>
      <c r="F84" s="32"/>
    </row>
    <row r="85" spans="1:10" ht="20.25">
      <c r="A85" s="6" t="s">
        <v>6</v>
      </c>
      <c r="B85" s="7"/>
      <c r="C85" s="7"/>
      <c r="D85" s="7"/>
      <c r="E85" s="7"/>
      <c r="F85" s="8"/>
      <c r="G85" s="8"/>
      <c r="H85" s="8"/>
      <c r="I85" s="8"/>
      <c r="J85" s="8"/>
    </row>
    <row r="86" spans="1:10" ht="14.25" customHeight="1">
      <c r="A86" s="106" t="s">
        <v>68</v>
      </c>
      <c r="B86" s="107"/>
      <c r="C86" s="107"/>
      <c r="D86" s="107"/>
      <c r="E86" s="108"/>
      <c r="F86" s="9"/>
      <c r="G86" s="9"/>
      <c r="H86" s="9"/>
      <c r="I86" s="9"/>
      <c r="J86" s="9"/>
    </row>
    <row r="87" spans="1:10" ht="18.75">
      <c r="A87" s="109"/>
      <c r="B87" s="110"/>
      <c r="C87" s="110"/>
      <c r="D87" s="110"/>
      <c r="E87" s="111"/>
      <c r="F87" s="9"/>
      <c r="G87" s="9"/>
      <c r="H87" s="9"/>
      <c r="I87" s="9"/>
      <c r="J87" s="9"/>
    </row>
    <row r="88" spans="1:10" ht="18.75">
      <c r="A88" s="109"/>
      <c r="B88" s="110"/>
      <c r="C88" s="110"/>
      <c r="D88" s="110"/>
      <c r="E88" s="111"/>
      <c r="F88" s="9"/>
      <c r="G88" s="9"/>
      <c r="H88" s="9"/>
      <c r="I88" s="9"/>
      <c r="J88" s="9"/>
    </row>
    <row r="89" spans="1:10" ht="217.5" customHeight="1">
      <c r="A89" s="109"/>
      <c r="B89" s="110"/>
      <c r="C89" s="110"/>
      <c r="D89" s="110"/>
      <c r="E89" s="111"/>
      <c r="F89" s="9"/>
      <c r="G89" s="9"/>
      <c r="H89" s="9"/>
      <c r="I89" s="9"/>
      <c r="J89" s="9"/>
    </row>
    <row r="90" spans="1:10">
      <c r="A90" s="109"/>
      <c r="B90" s="110"/>
      <c r="C90" s="110"/>
      <c r="D90" s="110"/>
      <c r="E90" s="111"/>
    </row>
    <row r="91" spans="1:10">
      <c r="A91" s="109"/>
      <c r="B91" s="110"/>
      <c r="C91" s="110"/>
      <c r="D91" s="110"/>
      <c r="E91" s="111"/>
    </row>
    <row r="92" spans="1:10">
      <c r="A92" s="109"/>
      <c r="B92" s="110"/>
      <c r="C92" s="110"/>
      <c r="D92" s="110"/>
      <c r="E92" s="111"/>
    </row>
    <row r="93" spans="1:10">
      <c r="A93" s="109"/>
      <c r="B93" s="110"/>
      <c r="C93" s="110"/>
      <c r="D93" s="110"/>
      <c r="E93" s="111"/>
    </row>
    <row r="94" spans="1:10">
      <c r="A94" s="109"/>
      <c r="B94" s="110"/>
      <c r="C94" s="110"/>
      <c r="D94" s="110"/>
      <c r="E94" s="111"/>
    </row>
    <row r="95" spans="1:10">
      <c r="A95" s="109"/>
      <c r="B95" s="110"/>
      <c r="C95" s="110"/>
      <c r="D95" s="110"/>
      <c r="E95" s="111"/>
    </row>
    <row r="96" spans="1:10">
      <c r="A96" s="109"/>
      <c r="B96" s="110"/>
      <c r="C96" s="110"/>
      <c r="D96" s="110"/>
      <c r="E96" s="111"/>
    </row>
    <row r="97" spans="1:5">
      <c r="A97" s="112"/>
      <c r="B97" s="113"/>
      <c r="C97" s="113"/>
      <c r="D97" s="113"/>
      <c r="E97" s="114"/>
    </row>
    <row r="98" spans="1:5" ht="28.5" customHeight="1"/>
  </sheetData>
  <sheetProtection algorithmName="SHA-512" hashValue="WpYlSMKUSRmRywqyMkQuyWnXJaFUOGb+GWS8g2yac+c+ragQtUwZqxrJXauWqFYWcXJFFh5NYaWubBLfE5vB8Q==" saltValue="1oVI45Gj5cEpIbUYyOctAQ==" spinCount="100000" sheet="1"/>
  <mergeCells count="17">
    <mergeCell ref="B2:C2"/>
    <mergeCell ref="B8:C8"/>
    <mergeCell ref="A17:B19"/>
    <mergeCell ref="B3:C3"/>
    <mergeCell ref="B12:D12"/>
    <mergeCell ref="B13:C14"/>
    <mergeCell ref="B4:C4"/>
    <mergeCell ref="B5:C5"/>
    <mergeCell ref="B6:C6"/>
    <mergeCell ref="A13:A14"/>
    <mergeCell ref="C83:C84"/>
    <mergeCell ref="A86:E97"/>
    <mergeCell ref="B10:D10"/>
    <mergeCell ref="A15:C15"/>
    <mergeCell ref="B7:C7"/>
    <mergeCell ref="A83:A84"/>
    <mergeCell ref="B83:B84"/>
  </mergeCells>
  <phoneticPr fontId="0" type="noConversion"/>
  <pageMargins left="0.39370078740157483" right="0.39370078740157483" top="0.39370078740157483" bottom="0.39370078740157483" header="0.31496062992125984" footer="0.19685039370078741"/>
  <pageSetup paperSize="9" scale="6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1a7fa0-6c6b-4dc2-9428-3fc9e40f2e29">
      <Terms xmlns="http://schemas.microsoft.com/office/infopath/2007/PartnerControls"/>
    </lcf76f155ced4ddcb4097134ff3c332f>
    <roastis xmlns="481a7fa0-6c6b-4dc2-9428-3fc9e40f2e29" xsi:nil="true"/>
    <TaxCatchAll xmlns="245edf04-81c6-4a7a-93d8-c1ccd6c9003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685A83B897F22E438737A2598CF36CA9" ma:contentTypeVersion="16" ma:contentTypeDescription="Ein neues Dokument erstellen." ma:contentTypeScope="" ma:versionID="4aac8b66dfa3c1118240e65b90c59763">
  <xsd:schema xmlns:xsd="http://www.w3.org/2001/XMLSchema" xmlns:xs="http://www.w3.org/2001/XMLSchema" xmlns:p="http://schemas.microsoft.com/office/2006/metadata/properties" xmlns:ns2="481a7fa0-6c6b-4dc2-9428-3fc9e40f2e29" xmlns:ns3="245edf04-81c6-4a7a-93d8-c1ccd6c9003b" targetNamespace="http://schemas.microsoft.com/office/2006/metadata/properties" ma:root="true" ma:fieldsID="24c252f8fecf02dd95e4cad32a8244c0" ns2:_="" ns3:_="">
    <xsd:import namespace="481a7fa0-6c6b-4dc2-9428-3fc9e40f2e29"/>
    <xsd:import namespace="245edf04-81c6-4a7a-93d8-c1ccd6c900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roasti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a7fa0-6c6b-4dc2-9428-3fc9e40f2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e346e7db-a292-4863-a434-38aa85db710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roastis" ma:index="21" nillable="true" ma:displayName="roastis" ma:format="Dropdown" ma:internalName="roastis">
      <xsd:simpleType>
        <xsd:restriction base="dms:Text">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5edf04-81c6-4a7a-93d8-c1ccd6c9003b" elementFormDefault="qualified">
    <xsd:import namespace="http://schemas.microsoft.com/office/2006/documentManagement/types"/>
    <xsd:import namespace="http://schemas.microsoft.com/office/infopath/2007/PartnerControls"/>
    <xsd:element name="TaxCatchAll" ma:index="12" nillable="true" ma:displayName="Taxonomiespalte &quot;Alle abfangen&quot;" ma:hidden="true" ma:list="{491be096-452a-48d1-80ce-564c37ce675a}" ma:internalName="TaxCatchAll" ma:showField="CatchAllData" ma:web="245edf04-81c6-4a7a-93d8-c1ccd6c900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CCF16B-269D-4C69-990D-1BA3AE519BC9}">
  <ds:schemaRefs>
    <ds:schemaRef ds:uri="http://schemas.microsoft.com/office/2006/metadata/longProperties"/>
  </ds:schemaRefs>
</ds:datastoreItem>
</file>

<file path=customXml/itemProps2.xml><?xml version="1.0" encoding="utf-8"?>
<ds:datastoreItem xmlns:ds="http://schemas.openxmlformats.org/officeDocument/2006/customXml" ds:itemID="{A5A8B9EF-09FC-4EED-BDA3-1EA9E9CFF5A0}">
  <ds:schemaRefs>
    <ds:schemaRef ds:uri="http://schemas.microsoft.com/office/2006/metadata/properties"/>
    <ds:schemaRef ds:uri="http://schemas.microsoft.com/office/infopath/2007/PartnerControls"/>
    <ds:schemaRef ds:uri="481a7fa0-6c6b-4dc2-9428-3fc9e40f2e29"/>
    <ds:schemaRef ds:uri="245edf04-81c6-4a7a-93d8-c1ccd6c9003b"/>
  </ds:schemaRefs>
</ds:datastoreItem>
</file>

<file path=customXml/itemProps3.xml><?xml version="1.0" encoding="utf-8"?>
<ds:datastoreItem xmlns:ds="http://schemas.openxmlformats.org/officeDocument/2006/customXml" ds:itemID="{20AABFD9-1D8B-4494-B613-2FFC97C79874}">
  <ds:schemaRefs>
    <ds:schemaRef ds:uri="http://schemas.microsoft.com/sharepoint/v3/contenttype/forms"/>
  </ds:schemaRefs>
</ds:datastoreItem>
</file>

<file path=customXml/itemProps4.xml><?xml version="1.0" encoding="utf-8"?>
<ds:datastoreItem xmlns:ds="http://schemas.openxmlformats.org/officeDocument/2006/customXml" ds:itemID="{79103899-A571-4A88-8F4A-07C139D32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a7fa0-6c6b-4dc2-9428-3fc9e40f2e29"/>
    <ds:schemaRef ds:uri="245edf04-81c6-4a7a-93d8-c1ccd6c900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Webshop</vt:lpstr>
      <vt:lpstr>Webshop!Druckbereich</vt:lpstr>
    </vt:vector>
  </TitlesOfParts>
  <Company>Autogrill Schweiz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Eberli</dc:creator>
  <cp:lastModifiedBy>Nauer, Sandra-GMZ</cp:lastModifiedBy>
  <cp:lastPrinted>2023-12-21T07:36:27Z</cp:lastPrinted>
  <dcterms:created xsi:type="dcterms:W3CDTF">2010-03-09T13:13:23Z</dcterms:created>
  <dcterms:modified xsi:type="dcterms:W3CDTF">2024-08-22T12:18:56Z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Marzahn, Paul-GMZ</vt:lpwstr>
  </property>
  <property fmtid="{D5CDD505-2E9C-101B-9397-08002B2CF9AE}" pid="3" name="Order">
    <vt:lpwstr>3064200.00000000</vt:lpwstr>
  </property>
  <property fmtid="{D5CDD505-2E9C-101B-9397-08002B2CF9AE}" pid="4" name="display_urn:schemas-microsoft-com:office:office#Author">
    <vt:lpwstr>Marzahn, Paul-GMZ</vt:lpwstr>
  </property>
  <property fmtid="{D5CDD505-2E9C-101B-9397-08002B2CF9AE}" pid="5" name="MediaServiceImageTags">
    <vt:lpwstr/>
  </property>
  <property fmtid="{D5CDD505-2E9C-101B-9397-08002B2CF9AE}" pid="6" name="ContentTypeId">
    <vt:lpwstr>0x010100685A83B897F22E438737A2598CF36CA9</vt:lpwstr>
  </property>
</Properties>
</file>