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https://migros-my.sharepoint.com/personal/sandra_nauer_gmz_migros_ch1/Documents/Desktop/Vorlagen &amp; Karten/"/>
    </mc:Choice>
  </mc:AlternateContent>
  <xr:revisionPtr revIDLastSave="39" documentId="8_{F26C024A-59C7-4CB4-B1CB-630B20683969}" xr6:coauthVersionLast="47" xr6:coauthVersionMax="47" xr10:uidLastSave="{305D0D08-5EF4-4891-A23C-C1B9E856DE26}"/>
  <bookViews>
    <workbookView xWindow="-28920" yWindow="-120" windowWidth="29040" windowHeight="15720" xr2:uid="{00000000-000D-0000-FFFF-FFFF00000000}"/>
  </bookViews>
  <sheets>
    <sheet name="Webshop" sheetId="19" r:id="rId1"/>
  </sheets>
  <definedNames>
    <definedName name="\D">#REF!</definedName>
    <definedName name="\I">#REF!</definedName>
    <definedName name="\L">#REF!</definedName>
    <definedName name="\P">#REF!</definedName>
    <definedName name="_xlnm.Print_Area" localSheetId="0">Webshop!$A$1:$E$83</definedName>
    <definedName name="PAGE01">#REF!</definedName>
    <definedName name="PAGE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8" i="19" l="1"/>
  <c r="D77" i="19"/>
  <c r="D53" i="19"/>
  <c r="D49" i="19"/>
  <c r="D80" i="19" l="1"/>
  <c r="D70" i="19"/>
  <c r="D71" i="19"/>
  <c r="D72" i="19"/>
  <c r="D64" i="19"/>
  <c r="D63" i="19"/>
  <c r="D65" i="19"/>
  <c r="D66" i="19"/>
  <c r="D59" i="19"/>
  <c r="D60" i="19"/>
  <c r="D61" i="19"/>
  <c r="D62" i="19"/>
  <c r="D40" i="19" l="1"/>
  <c r="D47" i="19"/>
  <c r="D54" i="19"/>
  <c r="D39" i="19"/>
  <c r="D42" i="19"/>
  <c r="D33" i="19"/>
  <c r="D37" i="19"/>
  <c r="D34" i="19"/>
  <c r="D24" i="19"/>
  <c r="D26" i="19"/>
  <c r="D22" i="19"/>
  <c r="D23" i="19"/>
  <c r="D25" i="19"/>
  <c r="D27" i="19"/>
  <c r="D28" i="19"/>
  <c r="D31" i="19"/>
  <c r="D32" i="19"/>
  <c r="D35" i="19"/>
  <c r="D36" i="19"/>
  <c r="D38" i="19"/>
  <c r="D41" i="19"/>
  <c r="D43" i="19"/>
  <c r="D44" i="19"/>
  <c r="D48" i="19"/>
  <c r="D50" i="19"/>
  <c r="D51" i="19"/>
  <c r="D52" i="19"/>
  <c r="D55" i="19"/>
  <c r="D56" i="19"/>
  <c r="D58" i="19"/>
  <c r="D69" i="19"/>
  <c r="D73" i="19"/>
  <c r="D74" i="19"/>
  <c r="D79" i="19"/>
  <c r="D81" i="19"/>
  <c r="D82" i="19" s="1"/>
  <c r="D75" i="19" l="1"/>
  <c r="D45" i="19"/>
  <c r="D29" i="19"/>
  <c r="D67" i="19"/>
  <c r="D83" i="19" s="1"/>
</calcChain>
</file>

<file path=xl/sharedStrings.xml><?xml version="1.0" encoding="utf-8"?>
<sst xmlns="http://schemas.openxmlformats.org/spreadsheetml/2006/main" count="119" uniqueCount="95">
  <si>
    <t>Total</t>
  </si>
  <si>
    <t>TOTAL</t>
  </si>
  <si>
    <t>Catering Services Migros</t>
  </si>
  <si>
    <t>Tel:</t>
  </si>
  <si>
    <t>Mail:</t>
  </si>
  <si>
    <t>8005 Zürich</t>
  </si>
  <si>
    <t>Tartufi</t>
  </si>
  <si>
    <t>Personalrestaurant SIX HTP</t>
  </si>
  <si>
    <t>Pfingstweidstrasse 110</t>
  </si>
  <si>
    <t xml:space="preserve">058 399 </t>
  </si>
  <si>
    <t xml:space="preserve"> @six-group.com</t>
  </si>
  <si>
    <t xml:space="preserve">Brownies </t>
  </si>
  <si>
    <t>catering.sixhtp@gmz.migros.ch</t>
  </si>
  <si>
    <t>Coffee order for meetings / HTP</t>
  </si>
  <si>
    <t>Company*</t>
  </si>
  <si>
    <t>Department*</t>
  </si>
  <si>
    <t>First name/Surname*</t>
  </si>
  <si>
    <t>Address*</t>
  </si>
  <si>
    <t>Postcode/City</t>
  </si>
  <si>
    <t>Phone*</t>
  </si>
  <si>
    <t>E-mail*</t>
  </si>
  <si>
    <t>SAP number</t>
  </si>
  <si>
    <t>Delivery date*</t>
  </si>
  <si>
    <r>
      <rPr>
        <sz val="14"/>
        <rFont val="Arial"/>
        <family val="2"/>
      </rPr>
      <t>Event details</t>
    </r>
    <r>
      <rPr>
        <b/>
        <sz val="10"/>
        <rFont val="Arial"/>
        <family val="2"/>
      </rPr>
      <t xml:space="preserve"> (* = required information)</t>
    </r>
  </si>
  <si>
    <t>Provisioning time</t>
  </si>
  <si>
    <t>Start*</t>
  </si>
  <si>
    <t>End*</t>
  </si>
  <si>
    <t>Number of participants*</t>
  </si>
  <si>
    <t>Warm and cold beverages</t>
  </si>
  <si>
    <t>Amount</t>
  </si>
  <si>
    <t>Price</t>
  </si>
  <si>
    <t>Note</t>
  </si>
  <si>
    <t>Mineral water, 33cl glass bottle, still and sparkling</t>
  </si>
  <si>
    <t>Soft drink, 33cl glass bottle, various flavours</t>
  </si>
  <si>
    <t>Orange juice, 100cl</t>
  </si>
  <si>
    <t>Mineral water, 1l glass bottle, still and sparkling</t>
  </si>
  <si>
    <t>Nespresso coffee</t>
  </si>
  <si>
    <t>Tea</t>
  </si>
  <si>
    <t>Sweet baked goods</t>
  </si>
  <si>
    <t>Butter croissant and lye croissant</t>
  </si>
  <si>
    <t>French croissant</t>
  </si>
  <si>
    <t>Chocolate croissant</t>
  </si>
  <si>
    <t>Seed croissant</t>
  </si>
  <si>
    <t>Assorted bread rolls, per item</t>
  </si>
  <si>
    <t>Cake (carrot, lemon, marble, chocolate)</t>
  </si>
  <si>
    <t>Dry pastries (bird's nests, jammie dodgers, macaroons, etc.)</t>
  </si>
  <si>
    <t>Various mini pastries (Danishes, nut and almond pastries)</t>
  </si>
  <si>
    <t>Chocolates / per piece</t>
  </si>
  <si>
    <t>Lindor balls (milk, dark and white)</t>
  </si>
  <si>
    <t>Celebrations</t>
  </si>
  <si>
    <t>Mini-Sandwiches / minimum order quantity: 4 pieces per variety</t>
  </si>
  <si>
    <t>Sandwiches and salad</t>
  </si>
  <si>
    <t>Salad bowls with various dressings</t>
  </si>
  <si>
    <t>Cheese sandwich</t>
  </si>
  <si>
    <t>Sandwich with grilled vegetables, vegan</t>
  </si>
  <si>
    <t>Ham sandwich</t>
  </si>
  <si>
    <t>Salami sandwich</t>
  </si>
  <si>
    <t>Chicken breast sandwich</t>
  </si>
  <si>
    <t>Smoked salmon sandwich</t>
  </si>
  <si>
    <t>Pastrami sandwich</t>
  </si>
  <si>
    <t>Cured ham sandwich</t>
  </si>
  <si>
    <t>Sandwich with cured, dried beef</t>
  </si>
  <si>
    <t>Mini-Sandwich with ham</t>
  </si>
  <si>
    <t>Mini-Sandwich with salami</t>
  </si>
  <si>
    <t>Mini-Sandwich with meatloaf</t>
  </si>
  <si>
    <t>Mini-Sandwich with cheese</t>
  </si>
  <si>
    <t>Mini-Sandwich with egg</t>
  </si>
  <si>
    <t>Mini-Sandwich with hummus, vegan</t>
  </si>
  <si>
    <t>Mini-Sandwich with tomatoes and mozzarella</t>
  </si>
  <si>
    <t>Mini-Sandwich with cured, dried beef</t>
  </si>
  <si>
    <t>Mini-Sandwich with smoked salmon</t>
  </si>
  <si>
    <t>Bircher muesli</t>
  </si>
  <si>
    <t>Fresh fruit, sliced</t>
  </si>
  <si>
    <t>Crunchy yoghurt</t>
  </si>
  <si>
    <r>
      <t>Small fruit basket, 2-5 people</t>
    </r>
    <r>
      <rPr>
        <sz val="11"/>
        <rFont val="Arial"/>
        <family val="2"/>
      </rPr>
      <t xml:space="preserve"> </t>
    </r>
  </si>
  <si>
    <r>
      <t>Medium fruit basket, 6-9 people</t>
    </r>
    <r>
      <rPr>
        <sz val="11"/>
        <rFont val="Arial"/>
        <family val="2"/>
      </rPr>
      <t xml:space="preserve"> </t>
    </r>
  </si>
  <si>
    <r>
      <t>Large fruit basket, 10-15 people</t>
    </r>
    <r>
      <rPr>
        <sz val="11"/>
        <rFont val="Arial"/>
        <family val="2"/>
      </rPr>
      <t xml:space="preserve"> </t>
    </r>
  </si>
  <si>
    <t>1 Coffee/tea 
Orange juice
Croissants
Bread rolls</t>
  </si>
  <si>
    <t>1 Coffee/tea
Mineral water
Mini pastry
Fruit basket</t>
  </si>
  <si>
    <r>
      <t xml:space="preserve">Breakfast pack to start the day, per person
</t>
    </r>
    <r>
      <rPr>
        <sz val="11"/>
        <color rgb="FF000000"/>
        <rFont val="Arial"/>
        <family val="2"/>
      </rPr>
      <t xml:space="preserve">Aromatic coffee, tea, orange juice, fresh croissants, 
variety of bread rolls </t>
    </r>
  </si>
  <si>
    <r>
      <t xml:space="preserve">Morning and afternoon snack pack, per person
</t>
    </r>
    <r>
      <rPr>
        <sz val="11"/>
        <color rgb="FF000000"/>
        <rFont val="Arial"/>
        <family val="2"/>
      </rPr>
      <t xml:space="preserve">Coffee, tea, mineral water, selection of small pastries and fruits </t>
    </r>
  </si>
  <si>
    <t>Seminar packages</t>
  </si>
  <si>
    <t>Coffee service, coffee break supervision / per hour</t>
  </si>
  <si>
    <t>Express surcharge</t>
  </si>
  <si>
    <t>Order total</t>
  </si>
  <si>
    <t>incl. 8.1 VAT</t>
  </si>
  <si>
    <t>Orders must be received by SIX HT201's gastronomy team via e-mail by 3.00 p.m. on the previous day. 
If the order is received late, an express surcharge of CHF 30.00 will be charged.
Coffee capsules and bottles will be prepared in sufficient quantities and charged by consumption. All other items will be charged 
according to the order.
Please let us know the number of participants along with the quantities.
Orders will be prepared in the room approx. 15 minutes before the event. Please bear this in mind when reserving the room.
Please let us know when your meeting is over so we can clear the room for upcoming meetings.
Orders will be invoiced by Migros Catering Services and must be paid within 30 days. All prices include VAT.
SIX invoices are settled electronically using PayNet. This requires a SAP number and the corresponding billing address, which must be generated by a small purchase order in i-connect. 
Please complete the field above correctly to ensure the invoicing process runs quickly and smoothly. 
More information can be found in i-connect. Please don't hesitate to give us a call or send us an e-mail if you have any questions. 
We are happy to help.
Thank you very much for your order!
The SIX gastronomy team</t>
  </si>
  <si>
    <t>Conditions of delivery</t>
  </si>
  <si>
    <t>American pastry, 3 varieties / per piece</t>
  </si>
  <si>
    <t>Note:</t>
  </si>
  <si>
    <t xml:space="preserve"> +41 (0) 79 696 82 20 Sandra Nauer</t>
  </si>
  <si>
    <t xml:space="preserve"> +41 (0) 58 399 93 08 Martin Serafimovik</t>
  </si>
  <si>
    <t>Apple juice, 100cl</t>
  </si>
  <si>
    <t>Delivery location*</t>
  </si>
  <si>
    <t>Müesli, yogurt and fruits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</si>
</sst>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quot;SFr.&quot;\ * #,##0.00_ ;_ &quot;SFr.&quot;\ * \-#,##0.00_ ;_ &quot;SFr.&quot;\ * &quot;-&quot;??_ ;_ @_ "/>
    <numFmt numFmtId="165" formatCode="&quot;++&quot;\4\4\ &quot;(0)&quot;##\ ###\ ##\ ##"/>
    <numFmt numFmtId="166" formatCode="_ [$CHF-807]\ * #,##0.00_ ;_ [$CHF-807]\ * \-#,##0.00_ ;_ [$CHF-807]\ * &quot;-&quot;??_ ;_ @_ "/>
  </numFmts>
  <fonts count="25">
    <font>
      <sz val="10"/>
      <name val="Arial"/>
    </font>
    <font>
      <sz val="10"/>
      <name val="Arial"/>
      <family val="2"/>
    </font>
    <font>
      <u/>
      <sz val="10"/>
      <color indexed="12"/>
      <name val="Arial"/>
      <family val="2"/>
    </font>
    <font>
      <sz val="9"/>
      <name val="Arial"/>
      <family val="2"/>
    </font>
    <font>
      <sz val="10"/>
      <name val="Arial"/>
      <family val="2"/>
    </font>
    <font>
      <b/>
      <sz val="10"/>
      <name val="Arial"/>
      <family val="2"/>
    </font>
    <font>
      <b/>
      <sz val="12"/>
      <name val="Arial"/>
      <family val="2"/>
    </font>
    <font>
      <sz val="11"/>
      <name val="Arial"/>
      <family val="2"/>
    </font>
    <font>
      <b/>
      <sz val="9"/>
      <name val="Arial"/>
      <family val="2"/>
    </font>
    <font>
      <b/>
      <sz val="14"/>
      <name val="Arial"/>
      <family val="2"/>
    </font>
    <font>
      <u/>
      <sz val="10"/>
      <color indexed="12"/>
      <name val="Arial"/>
      <family val="2"/>
    </font>
    <font>
      <sz val="14"/>
      <name val="Arial"/>
      <family val="2"/>
    </font>
    <font>
      <b/>
      <sz val="11"/>
      <color indexed="8"/>
      <name val="Arial"/>
      <family val="2"/>
    </font>
    <font>
      <sz val="11"/>
      <color indexed="8"/>
      <name val="Arial"/>
      <family val="2"/>
    </font>
    <font>
      <b/>
      <sz val="11"/>
      <name val="Arial"/>
      <family val="2"/>
    </font>
    <font>
      <sz val="11"/>
      <color theme="1"/>
      <name val="Calibri"/>
      <family val="2"/>
      <scheme val="minor"/>
    </font>
    <font>
      <sz val="8"/>
      <color indexed="8"/>
      <name val="Arial"/>
      <family val="2"/>
    </font>
    <font>
      <b/>
      <sz val="10"/>
      <color rgb="FFFF0000"/>
      <name val="Arial"/>
      <family val="2"/>
    </font>
    <font>
      <sz val="10"/>
      <name val="Arial"/>
      <family val="2"/>
    </font>
    <font>
      <sz val="8"/>
      <color rgb="FF000000"/>
      <name val="Arial"/>
      <family val="2"/>
    </font>
    <font>
      <b/>
      <sz val="22"/>
      <name val="Helvetica Now Display"/>
      <family val="2"/>
    </font>
    <font>
      <sz val="11"/>
      <color indexed="8"/>
      <name val="Helvetica Now Display"/>
      <family val="2"/>
    </font>
    <font>
      <sz val="11"/>
      <name val="Helvetica Now Display"/>
      <family val="2"/>
    </font>
    <font>
      <sz val="11"/>
      <color rgb="FF000000"/>
      <name val="Arial"/>
      <family val="2"/>
    </font>
    <font>
      <sz val="18"/>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FC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xf numFmtId="0" fontId="4" fillId="0" borderId="0"/>
    <xf numFmtId="164" fontId="1" fillId="0" borderId="0" applyFont="0" applyFill="0" applyBorder="0" applyAlignment="0" applyProtection="0"/>
    <xf numFmtId="43" fontId="18" fillId="0" borderId="0" applyFont="0" applyFill="0" applyBorder="0" applyAlignment="0" applyProtection="0"/>
  </cellStyleXfs>
  <cellXfs count="143">
    <xf numFmtId="0" fontId="0" fillId="0" borderId="0" xfId="0"/>
    <xf numFmtId="0" fontId="7" fillId="0" borderId="0" xfId="0" applyFont="1" applyAlignment="1">
      <alignment horizontal="left" vertical="top" wrapText="1"/>
    </xf>
    <xf numFmtId="0" fontId="6" fillId="4" borderId="0" xfId="0" applyFont="1" applyFill="1"/>
    <xf numFmtId="0" fontId="5" fillId="0" borderId="0" xfId="0" applyFont="1"/>
    <xf numFmtId="165" fontId="5" fillId="0" borderId="0" xfId="0" applyNumberFormat="1" applyFont="1"/>
    <xf numFmtId="0" fontId="9" fillId="0" borderId="0" xfId="0" applyFont="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0" xfId="0" applyFont="1" applyAlignment="1">
      <alignment horizontal="center"/>
    </xf>
    <xf numFmtId="0" fontId="9" fillId="0" borderId="3" xfId="0" applyFont="1" applyBorder="1"/>
    <xf numFmtId="0" fontId="11" fillId="0" borderId="9" xfId="0" applyFont="1" applyBorder="1"/>
    <xf numFmtId="0" fontId="11" fillId="0" borderId="4" xfId="0" applyFont="1" applyBorder="1"/>
    <xf numFmtId="0" fontId="5" fillId="0" borderId="0" xfId="0" applyFont="1" applyAlignment="1">
      <alignment horizontal="right"/>
    </xf>
    <xf numFmtId="0" fontId="1" fillId="0" borderId="0" xfId="0" applyFont="1"/>
    <xf numFmtId="0" fontId="16" fillId="0" borderId="0" xfId="0" applyFont="1"/>
    <xf numFmtId="0" fontId="1" fillId="0" borderId="5" xfId="0" applyFont="1" applyBorder="1" applyAlignment="1">
      <alignment vertical="top"/>
    </xf>
    <xf numFmtId="0" fontId="1" fillId="0" borderId="5" xfId="0" applyFont="1" applyBorder="1"/>
    <xf numFmtId="0" fontId="1" fillId="0" borderId="0" xfId="0" applyFont="1" applyAlignment="1">
      <alignment horizontal="left" vertical="top"/>
    </xf>
    <xf numFmtId="0" fontId="1" fillId="0" borderId="0" xfId="0" applyFont="1" applyAlignment="1">
      <alignment horizontal="center"/>
    </xf>
    <xf numFmtId="0" fontId="3" fillId="4" borderId="0" xfId="0" applyFont="1" applyFill="1"/>
    <xf numFmtId="0" fontId="3" fillId="0" borderId="0" xfId="0" applyFont="1"/>
    <xf numFmtId="0" fontId="17" fillId="0" borderId="5" xfId="0" applyFont="1" applyBorder="1"/>
    <xf numFmtId="0" fontId="7" fillId="0" borderId="1" xfId="0" applyFont="1" applyBorder="1" applyAlignment="1">
      <alignment horizontal="left" wrapText="1"/>
    </xf>
    <xf numFmtId="0" fontId="7" fillId="0" borderId="1" xfId="0" applyFont="1" applyBorder="1" applyAlignment="1">
      <alignment horizontal="left"/>
    </xf>
    <xf numFmtId="0" fontId="17" fillId="0" borderId="0" xfId="0" applyFont="1"/>
    <xf numFmtId="43" fontId="7" fillId="0" borderId="1" xfId="6" applyFont="1" applyBorder="1" applyAlignment="1" applyProtection="1">
      <alignment horizontal="left"/>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right" vertical="top"/>
    </xf>
    <xf numFmtId="0" fontId="2" fillId="0" borderId="0" xfId="2" applyFill="1" applyBorder="1" applyAlignment="1" applyProtection="1">
      <alignment horizontal="left" vertical="top"/>
    </xf>
    <xf numFmtId="0" fontId="12" fillId="6" borderId="1" xfId="0" applyFont="1" applyFill="1" applyBorder="1" applyAlignment="1">
      <alignment horizontal="left"/>
    </xf>
    <xf numFmtId="2" fontId="12" fillId="6" borderId="1" xfId="0" applyNumberFormat="1" applyFont="1" applyFill="1" applyBorder="1" applyAlignment="1">
      <alignment horizontal="left"/>
    </xf>
    <xf numFmtId="1" fontId="12" fillId="6" borderId="1" xfId="0" applyNumberFormat="1" applyFont="1" applyFill="1" applyBorder="1" applyAlignment="1">
      <alignment horizontal="left"/>
    </xf>
    <xf numFmtId="166" fontId="12" fillId="6" borderId="1" xfId="0" applyNumberFormat="1" applyFont="1" applyFill="1" applyBorder="1" applyAlignment="1">
      <alignment horizontal="left"/>
    </xf>
    <xf numFmtId="0" fontId="7" fillId="3" borderId="0" xfId="0" applyFont="1" applyFill="1"/>
    <xf numFmtId="0" fontId="13" fillId="2" borderId="1" xfId="0" applyFont="1" applyFill="1" applyBorder="1" applyAlignment="1">
      <alignment horizontal="left"/>
    </xf>
    <xf numFmtId="43" fontId="13" fillId="3" borderId="1" xfId="6" applyFont="1" applyFill="1" applyBorder="1" applyAlignment="1" applyProtection="1">
      <alignment horizontal="left"/>
    </xf>
    <xf numFmtId="166" fontId="13" fillId="2" borderId="1" xfId="5" applyNumberFormat="1" applyFont="1" applyFill="1" applyBorder="1" applyAlignment="1" applyProtection="1">
      <alignment horizontal="left"/>
    </xf>
    <xf numFmtId="0" fontId="13" fillId="0" borderId="1" xfId="0" applyFont="1" applyBorder="1" applyAlignment="1">
      <alignment horizontal="left"/>
    </xf>
    <xf numFmtId="43" fontId="13" fillId="0" borderId="1" xfId="6" applyFont="1" applyFill="1" applyBorder="1" applyAlignment="1" applyProtection="1">
      <alignment horizontal="left"/>
    </xf>
    <xf numFmtId="0" fontId="12" fillId="2" borderId="1" xfId="0" applyFont="1" applyFill="1" applyBorder="1" applyAlignment="1">
      <alignment horizontal="left"/>
    </xf>
    <xf numFmtId="164" fontId="13" fillId="2" borderId="1" xfId="5" applyFont="1" applyFill="1" applyBorder="1" applyAlignment="1" applyProtection="1">
      <alignment horizontal="center"/>
    </xf>
    <xf numFmtId="43" fontId="13" fillId="2" borderId="1" xfId="6" applyFont="1" applyFill="1" applyBorder="1" applyAlignment="1" applyProtection="1">
      <alignment horizontal="left"/>
    </xf>
    <xf numFmtId="166" fontId="12" fillId="2" borderId="1" xfId="5" applyNumberFormat="1" applyFont="1" applyFill="1" applyBorder="1" applyAlignment="1" applyProtection="1">
      <alignment horizontal="left"/>
    </xf>
    <xf numFmtId="43" fontId="12" fillId="6" borderId="1" xfId="6" applyFont="1" applyFill="1" applyBorder="1" applyAlignment="1" applyProtection="1">
      <alignment horizontal="left"/>
    </xf>
    <xf numFmtId="0" fontId="12" fillId="0" borderId="1" xfId="0" applyFont="1" applyBorder="1" applyAlignment="1">
      <alignment horizontal="left"/>
    </xf>
    <xf numFmtId="0" fontId="13" fillId="3" borderId="1" xfId="0" applyFont="1" applyFill="1" applyBorder="1" applyAlignment="1">
      <alignment horizontal="left"/>
    </xf>
    <xf numFmtId="0" fontId="13" fillId="0" borderId="1" xfId="0" applyFont="1" applyBorder="1" applyAlignment="1">
      <alignment horizontal="left" wrapText="1"/>
    </xf>
    <xf numFmtId="0" fontId="7" fillId="3" borderId="1" xfId="0" applyFont="1" applyFill="1" applyBorder="1" applyAlignment="1">
      <alignment horizontal="left"/>
    </xf>
    <xf numFmtId="43" fontId="7" fillId="3" borderId="1" xfId="6" applyFont="1" applyFill="1" applyBorder="1" applyAlignment="1" applyProtection="1">
      <alignment horizontal="left"/>
    </xf>
    <xf numFmtId="43" fontId="7" fillId="0" borderId="1" xfId="6" applyFont="1" applyFill="1" applyBorder="1" applyAlignment="1" applyProtection="1">
      <alignment horizontal="left"/>
    </xf>
    <xf numFmtId="164" fontId="14" fillId="0" borderId="1" xfId="5" applyFont="1" applyFill="1" applyBorder="1" applyAlignment="1" applyProtection="1">
      <alignment horizontal="left"/>
    </xf>
    <xf numFmtId="43" fontId="14" fillId="0" borderId="1" xfId="6" applyFont="1" applyFill="1" applyBorder="1" applyAlignment="1" applyProtection="1">
      <alignment horizontal="left"/>
    </xf>
    <xf numFmtId="0" fontId="8" fillId="0" borderId="0" xfId="0" applyFont="1"/>
    <xf numFmtId="0" fontId="3" fillId="3" borderId="0" xfId="0" applyFont="1" applyFill="1"/>
    <xf numFmtId="0" fontId="12" fillId="0" borderId="1" xfId="0" applyFont="1" applyBorder="1" applyAlignment="1">
      <alignment horizontal="left" vertical="center"/>
    </xf>
    <xf numFmtId="164" fontId="12" fillId="3" borderId="1" xfId="5" applyFont="1" applyFill="1" applyBorder="1" applyAlignment="1" applyProtection="1">
      <alignment horizontal="left"/>
    </xf>
    <xf numFmtId="43" fontId="12" fillId="0" borderId="1" xfId="6" applyFont="1" applyFill="1" applyBorder="1" applyAlignment="1" applyProtection="1">
      <alignment horizontal="left"/>
    </xf>
    <xf numFmtId="166" fontId="12" fillId="2" borderId="1" xfId="5" applyNumberFormat="1" applyFont="1" applyFill="1" applyBorder="1" applyAlignment="1" applyProtection="1">
      <alignment horizontal="left" vertical="center"/>
    </xf>
    <xf numFmtId="0" fontId="12" fillId="0" borderId="2" xfId="0" applyFont="1" applyBorder="1" applyAlignment="1">
      <alignment horizontal="left" vertical="center"/>
    </xf>
    <xf numFmtId="164" fontId="13" fillId="0" borderId="1" xfId="5" applyFont="1" applyFill="1" applyBorder="1" applyAlignment="1" applyProtection="1">
      <alignment horizontal="center"/>
    </xf>
    <xf numFmtId="0" fontId="12" fillId="6" borderId="2" xfId="0" applyFont="1" applyFill="1" applyBorder="1" applyAlignment="1">
      <alignment horizontal="left" wrapText="1"/>
    </xf>
    <xf numFmtId="0" fontId="1" fillId="3" borderId="0" xfId="0" applyFont="1" applyFill="1"/>
    <xf numFmtId="0" fontId="12" fillId="2" borderId="1" xfId="0" applyFont="1" applyFill="1" applyBorder="1" applyAlignment="1">
      <alignment horizontal="left" wrapText="1"/>
    </xf>
    <xf numFmtId="0" fontId="14" fillId="3" borderId="3" xfId="0" applyFont="1" applyFill="1" applyBorder="1" applyAlignment="1">
      <alignment horizontal="left" vertical="center"/>
    </xf>
    <xf numFmtId="43" fontId="7" fillId="0" borderId="6" xfId="6" applyFont="1" applyBorder="1" applyAlignment="1" applyProtection="1">
      <alignment horizontal="left"/>
    </xf>
    <xf numFmtId="166" fontId="14" fillId="0" borderId="6" xfId="5" applyNumberFormat="1" applyFont="1" applyBorder="1" applyAlignment="1" applyProtection="1">
      <alignment horizontal="left" vertical="center"/>
    </xf>
    <xf numFmtId="0" fontId="7" fillId="0" borderId="3" xfId="0" applyFont="1" applyBorder="1" applyAlignment="1">
      <alignment horizontal="left"/>
    </xf>
    <xf numFmtId="0" fontId="7" fillId="3" borderId="16" xfId="0" applyFont="1" applyFill="1" applyBorder="1" applyAlignment="1">
      <alignment horizontal="left"/>
    </xf>
    <xf numFmtId="43" fontId="7" fillId="0" borderId="17" xfId="6" applyFont="1" applyBorder="1" applyAlignment="1" applyProtection="1">
      <alignment horizontal="left"/>
    </xf>
    <xf numFmtId="166" fontId="7" fillId="0" borderId="18" xfId="5" applyNumberFormat="1" applyFont="1" applyBorder="1" applyAlignment="1" applyProtection="1">
      <alignment horizontal="left" vertical="center"/>
    </xf>
    <xf numFmtId="0" fontId="7" fillId="3" borderId="20" xfId="0" applyFont="1" applyFill="1" applyBorder="1" applyAlignment="1">
      <alignment horizontal="left"/>
    </xf>
    <xf numFmtId="166" fontId="7" fillId="0" borderId="2" xfId="5" applyNumberFormat="1" applyFont="1" applyBorder="1" applyAlignment="1" applyProtection="1">
      <alignment horizontal="left" vertical="center"/>
    </xf>
    <xf numFmtId="0" fontId="14" fillId="3" borderId="22" xfId="0" applyFont="1" applyFill="1" applyBorder="1" applyAlignment="1">
      <alignment horizontal="left" vertical="center"/>
    </xf>
    <xf numFmtId="164" fontId="7" fillId="0" borderId="23" xfId="5" applyFont="1" applyBorder="1" applyAlignment="1" applyProtection="1">
      <alignment horizontal="left"/>
    </xf>
    <xf numFmtId="2" fontId="7" fillId="0" borderId="24" xfId="0" applyNumberFormat="1" applyFont="1" applyBorder="1" applyAlignment="1">
      <alignment horizontal="left"/>
    </xf>
    <xf numFmtId="166" fontId="14" fillId="0" borderId="24" xfId="5" applyNumberFormat="1" applyFont="1" applyBorder="1" applyAlignment="1" applyProtection="1">
      <alignment horizontal="left" vertical="center"/>
    </xf>
    <xf numFmtId="0" fontId="7" fillId="0" borderId="25" xfId="0" applyFont="1" applyBorder="1" applyAlignment="1">
      <alignment horizontal="center"/>
    </xf>
    <xf numFmtId="0" fontId="12" fillId="6" borderId="8" xfId="0" applyFont="1" applyFill="1" applyBorder="1" applyAlignment="1">
      <alignment horizontal="left" vertical="center" wrapText="1"/>
    </xf>
    <xf numFmtId="2" fontId="12" fillId="6" borderId="4" xfId="0" applyNumberFormat="1" applyFont="1" applyFill="1" applyBorder="1" applyAlignment="1">
      <alignment horizontal="left" vertical="center"/>
    </xf>
    <xf numFmtId="166" fontId="12" fillId="6" borderId="4" xfId="5" applyNumberFormat="1" applyFont="1" applyFill="1" applyBorder="1" applyAlignment="1" applyProtection="1">
      <alignment horizontal="left" vertical="center"/>
    </xf>
    <xf numFmtId="0" fontId="13" fillId="6" borderId="4" xfId="0" applyFont="1" applyFill="1" applyBorder="1" applyAlignment="1">
      <alignment horizontal="left" vertical="center"/>
    </xf>
    <xf numFmtId="0" fontId="1" fillId="0" borderId="0" xfId="0" applyFont="1" applyAlignment="1">
      <alignment horizontal="left" vertical="center"/>
    </xf>
    <xf numFmtId="2" fontId="1" fillId="0" borderId="0" xfId="0" applyNumberFormat="1" applyFont="1"/>
    <xf numFmtId="2" fontId="11" fillId="5" borderId="1" xfId="0" applyNumberFormat="1" applyFont="1" applyFill="1" applyBorder="1" applyAlignment="1" applyProtection="1">
      <alignment horizontal="center"/>
      <protection locked="0"/>
    </xf>
    <xf numFmtId="0" fontId="11" fillId="5" borderId="1" xfId="0" applyFont="1" applyFill="1" applyBorder="1" applyAlignment="1" applyProtection="1">
      <alignment horizontal="center"/>
      <protection locked="0"/>
    </xf>
    <xf numFmtId="49" fontId="13" fillId="3" borderId="1" xfId="5" applyNumberFormat="1" applyFont="1" applyFill="1" applyBorder="1" applyAlignment="1" applyProtection="1">
      <alignment horizontal="center"/>
      <protection locked="0"/>
    </xf>
    <xf numFmtId="49" fontId="13" fillId="0" borderId="1" xfId="5" applyNumberFormat="1" applyFont="1" applyFill="1" applyBorder="1" applyAlignment="1" applyProtection="1">
      <alignment horizontal="center"/>
      <protection locked="0"/>
    </xf>
    <xf numFmtId="0" fontId="13" fillId="0" borderId="1" xfId="5" applyNumberFormat="1" applyFont="1" applyFill="1" applyBorder="1" applyAlignment="1" applyProtection="1">
      <alignment horizontal="center"/>
      <protection locked="0"/>
    </xf>
    <xf numFmtId="0" fontId="13" fillId="3" borderId="1" xfId="5" applyNumberFormat="1" applyFont="1" applyFill="1" applyBorder="1" applyAlignment="1" applyProtection="1">
      <alignment horizontal="center"/>
      <protection locked="0"/>
    </xf>
    <xf numFmtId="0" fontId="7" fillId="3" borderId="1" xfId="5" applyNumberFormat="1" applyFont="1" applyFill="1" applyBorder="1" applyAlignment="1" applyProtection="1">
      <alignment horizontal="center"/>
      <protection locked="0"/>
    </xf>
    <xf numFmtId="0" fontId="7" fillId="0" borderId="1" xfId="5" applyNumberFormat="1" applyFont="1" applyFill="1" applyBorder="1" applyAlignment="1" applyProtection="1">
      <alignment horizontal="center"/>
      <protection locked="0"/>
    </xf>
    <xf numFmtId="0" fontId="13" fillId="0" borderId="1" xfId="0" applyFont="1" applyBorder="1" applyAlignment="1" applyProtection="1">
      <alignment horizontal="left"/>
      <protection locked="0"/>
    </xf>
    <xf numFmtId="0" fontId="12" fillId="0" borderId="1" xfId="0"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1" xfId="0" applyFont="1" applyBorder="1" applyAlignment="1" applyProtection="1">
      <alignment horizontal="left" wrapText="1"/>
      <protection locked="0"/>
    </xf>
    <xf numFmtId="0" fontId="14" fillId="0" borderId="1" xfId="0" applyFont="1" applyBorder="1" applyAlignment="1" applyProtection="1">
      <alignment horizontal="left" wrapText="1"/>
      <protection locked="0"/>
    </xf>
    <xf numFmtId="0" fontId="7" fillId="0" borderId="1" xfId="5" applyNumberFormat="1" applyFont="1" applyBorder="1" applyAlignment="1" applyProtection="1">
      <alignment horizontal="center"/>
      <protection locked="0"/>
    </xf>
    <xf numFmtId="0" fontId="13" fillId="0" borderId="1" xfId="0" applyFont="1" applyBorder="1" applyAlignment="1" applyProtection="1">
      <alignment horizontal="left" wrapText="1"/>
      <protection locked="0"/>
    </xf>
    <xf numFmtId="0" fontId="7" fillId="0" borderId="19" xfId="0" applyFont="1" applyBorder="1" applyAlignment="1" applyProtection="1">
      <alignment horizontal="left"/>
      <protection locked="0"/>
    </xf>
    <xf numFmtId="0" fontId="7" fillId="0" borderId="21" xfId="0" applyFont="1" applyBorder="1" applyAlignment="1" applyProtection="1">
      <alignment horizontal="center"/>
      <protection locked="0"/>
    </xf>
    <xf numFmtId="0" fontId="20" fillId="0" borderId="0" xfId="0" applyFont="1" applyAlignment="1">
      <alignment vertical="center"/>
    </xf>
    <xf numFmtId="0" fontId="9" fillId="0" borderId="2" xfId="0" applyFont="1" applyBorder="1" applyAlignment="1">
      <alignment horizontal="left" vertical="top" wrapText="1"/>
    </xf>
    <xf numFmtId="0" fontId="21" fillId="2" borderId="1" xfId="0" applyFont="1" applyFill="1" applyBorder="1" applyAlignment="1">
      <alignment horizontal="left" vertical="center"/>
    </xf>
    <xf numFmtId="0" fontId="22" fillId="2" borderId="1" xfId="0" applyFont="1" applyFill="1" applyBorder="1" applyAlignment="1">
      <alignment horizontal="left" vertical="center"/>
    </xf>
    <xf numFmtId="0" fontId="22" fillId="0" borderId="1" xfId="0" applyFont="1" applyBorder="1" applyAlignment="1">
      <alignment horizontal="left" vertical="center"/>
    </xf>
    <xf numFmtId="0" fontId="21" fillId="0" borderId="1" xfId="0" applyFont="1" applyBorder="1" applyAlignment="1">
      <alignment horizontal="left" vertical="center"/>
    </xf>
    <xf numFmtId="0" fontId="21" fillId="0" borderId="1" xfId="5" applyNumberFormat="1" applyFont="1" applyFill="1" applyBorder="1" applyAlignment="1" applyProtection="1">
      <alignment horizontal="center" vertical="center"/>
      <protection locked="0"/>
    </xf>
    <xf numFmtId="43" fontId="21" fillId="0" borderId="1" xfId="6" applyFont="1" applyFill="1" applyBorder="1" applyAlignment="1" applyProtection="1">
      <alignment horizontal="left" vertical="center"/>
    </xf>
    <xf numFmtId="0" fontId="21" fillId="0" borderId="1" xfId="5" applyNumberFormat="1" applyFont="1" applyBorder="1" applyAlignment="1" applyProtection="1">
      <alignment horizontal="center" vertical="center"/>
      <protection locked="0"/>
    </xf>
    <xf numFmtId="43" fontId="21" fillId="0" borderId="1" xfId="6" applyFont="1" applyBorder="1" applyAlignment="1" applyProtection="1">
      <alignment horizontal="left" vertical="center"/>
    </xf>
    <xf numFmtId="0" fontId="19" fillId="0" borderId="1" xfId="0" applyFont="1" applyBorder="1" applyAlignment="1" applyProtection="1">
      <alignment horizontal="left" vertical="center" wrapText="1"/>
      <protection locked="0"/>
    </xf>
    <xf numFmtId="0" fontId="11" fillId="0" borderId="1" xfId="0" applyFont="1" applyBorder="1" applyAlignment="1">
      <alignment horizontal="left"/>
    </xf>
    <xf numFmtId="0" fontId="21" fillId="0" borderId="4" xfId="5" applyNumberFormat="1" applyFont="1" applyBorder="1" applyAlignment="1" applyProtection="1">
      <alignment horizontal="center" vertical="center"/>
      <protection locked="0"/>
    </xf>
    <xf numFmtId="0" fontId="6" fillId="5" borderId="6" xfId="0" applyFont="1" applyFill="1" applyBorder="1" applyAlignment="1" applyProtection="1">
      <alignment horizontal="left" vertical="top" wrapText="1"/>
      <protection locked="0"/>
    </xf>
    <xf numFmtId="0" fontId="6" fillId="5" borderId="12" xfId="0" applyFont="1" applyFill="1" applyBorder="1" applyAlignment="1" applyProtection="1">
      <alignment horizontal="left" vertical="top" wrapText="1"/>
      <protection locked="0"/>
    </xf>
    <xf numFmtId="0" fontId="6" fillId="5" borderId="7"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8"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2" fillId="5" borderId="2" xfId="2" applyFill="1" applyBorder="1" applyAlignment="1" applyProtection="1">
      <alignment horizontal="left" vertical="top"/>
      <protection locked="0"/>
    </xf>
    <xf numFmtId="0" fontId="1" fillId="5" borderId="10" xfId="0" applyFont="1" applyFill="1" applyBorder="1" applyAlignment="1" applyProtection="1">
      <alignment horizontal="left" vertical="top"/>
      <protection locked="0"/>
    </xf>
    <xf numFmtId="0" fontId="11" fillId="5" borderId="1" xfId="0" applyFont="1" applyFill="1" applyBorder="1" applyAlignment="1" applyProtection="1">
      <alignment horizontal="center"/>
      <protection locked="0"/>
    </xf>
    <xf numFmtId="0" fontId="11" fillId="5" borderId="2" xfId="0" applyFont="1" applyFill="1" applyBorder="1" applyAlignment="1" applyProtection="1">
      <alignment horizontal="center"/>
      <protection locked="0"/>
    </xf>
    <xf numFmtId="14" fontId="9" fillId="5" borderId="1" xfId="0" applyNumberFormat="1" applyFont="1" applyFill="1" applyBorder="1" applyAlignment="1" applyProtection="1">
      <alignment horizontal="center"/>
      <protection locked="0"/>
    </xf>
    <xf numFmtId="0" fontId="9" fillId="5" borderId="2" xfId="0" applyFont="1" applyFill="1" applyBorder="1" applyAlignment="1" applyProtection="1">
      <alignment horizontal="center"/>
      <protection locked="0"/>
    </xf>
    <xf numFmtId="0" fontId="7" fillId="0" borderId="6" xfId="0" applyFont="1" applyBorder="1" applyAlignment="1">
      <alignment horizontal="left" vertical="top" wrapText="1"/>
    </xf>
    <xf numFmtId="0" fontId="7" fillId="0" borderId="11" xfId="0" applyFont="1" applyBorder="1"/>
    <xf numFmtId="0" fontId="7" fillId="0" borderId="12" xfId="0" applyFont="1" applyBorder="1"/>
    <xf numFmtId="0" fontId="7" fillId="0" borderId="7" xfId="0" applyFont="1" applyBorder="1"/>
    <xf numFmtId="0" fontId="7" fillId="0" borderId="0" xfId="0" applyFont="1"/>
    <xf numFmtId="0" fontId="7" fillId="0" borderId="13" xfId="0" applyFont="1" applyBorder="1"/>
    <xf numFmtId="0" fontId="7" fillId="0" borderId="8" xfId="0" applyFont="1" applyBorder="1"/>
    <xf numFmtId="0" fontId="7" fillId="0" borderId="5" xfId="0" applyFont="1" applyBorder="1"/>
    <xf numFmtId="0" fontId="7" fillId="0" borderId="14" xfId="0" applyFont="1" applyBorder="1"/>
    <xf numFmtId="0" fontId="24" fillId="5" borderId="2" xfId="0" applyFont="1" applyFill="1" applyBorder="1" applyAlignment="1" applyProtection="1">
      <alignment horizontal="center" vertical="top"/>
      <protection locked="0"/>
    </xf>
    <xf numFmtId="0" fontId="24" fillId="5" borderId="15" xfId="0" applyFont="1" applyFill="1" applyBorder="1" applyAlignment="1" applyProtection="1">
      <alignment horizontal="center" vertical="top"/>
      <protection locked="0"/>
    </xf>
    <xf numFmtId="0" fontId="24" fillId="5" borderId="10" xfId="0" applyFont="1" applyFill="1" applyBorder="1" applyAlignment="1" applyProtection="1">
      <alignment horizontal="center" vertical="top"/>
      <protection locked="0"/>
    </xf>
    <xf numFmtId="0" fontId="11" fillId="0" borderId="0" xfId="0" applyFont="1" applyAlignment="1">
      <alignment horizontal="center"/>
    </xf>
    <xf numFmtId="0" fontId="17" fillId="0" borderId="5" xfId="0" applyFont="1" applyBorder="1" applyAlignment="1">
      <alignment horizontal="left"/>
    </xf>
    <xf numFmtId="0" fontId="1" fillId="5" borderId="2" xfId="0" applyFont="1" applyFill="1" applyBorder="1" applyAlignment="1" applyProtection="1">
      <alignment horizontal="left" vertical="top"/>
      <protection locked="0"/>
    </xf>
  </cellXfs>
  <cellStyles count="7">
    <cellStyle name="Hyperlink 2" xfId="1" xr:uid="{00000000-0005-0000-0000-000000000000}"/>
    <cellStyle name="Komma" xfId="6" builtinId="3"/>
    <cellStyle name="Link" xfId="2" builtinId="8"/>
    <cellStyle name="Standard" xfId="0" builtinId="0"/>
    <cellStyle name="Standard 2" xfId="3" xr:uid="{00000000-0005-0000-0000-000003000000}"/>
    <cellStyle name="Standard 2 2 2" xfId="4" xr:uid="{00000000-0005-0000-0000-000004000000}"/>
    <cellStyle name="Währung" xfId="5"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504825</xdr:colOff>
      <xdr:row>0</xdr:row>
      <xdr:rowOff>28575</xdr:rowOff>
    </xdr:from>
    <xdr:to>
      <xdr:col>4</xdr:col>
      <xdr:colOff>1276350</xdr:colOff>
      <xdr:row>0</xdr:row>
      <xdr:rowOff>447675</xdr:rowOff>
    </xdr:to>
    <xdr:pic>
      <xdr:nvPicPr>
        <xdr:cNvPr id="1162" name="Grafik 3">
          <a:extLst>
            <a:ext uri="{FF2B5EF4-FFF2-40B4-BE49-F238E27FC236}">
              <a16:creationId xmlns:a16="http://schemas.microsoft.com/office/drawing/2014/main" id="{00000000-0008-0000-0000-00008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8575"/>
          <a:ext cx="2743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trin.stamm@six-group.com" TargetMode="External"/><Relationship Id="rId1" Type="http://schemas.openxmlformats.org/officeDocument/2006/relationships/hyperlink" Target="mailto:catering.sixhtp@gmz.migros.ch"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96"/>
  <sheetViews>
    <sheetView tabSelected="1" view="pageBreakPreview" zoomScaleNormal="100" zoomScaleSheetLayoutView="100" workbookViewId="0">
      <selection activeCell="A72" sqref="A72"/>
    </sheetView>
  </sheetViews>
  <sheetFormatPr baseColWidth="10" defaultColWidth="9.140625" defaultRowHeight="12.75"/>
  <cols>
    <col min="1" max="1" width="59.85546875" style="15" customWidth="1"/>
    <col min="2" max="2" width="12.7109375" style="85" customWidth="1"/>
    <col min="3" max="3" width="12" style="85" customWidth="1"/>
    <col min="4" max="4" width="29.5703125" style="85" customWidth="1"/>
    <col min="5" max="5" width="37.7109375" style="15" customWidth="1"/>
    <col min="6" max="16384" width="9.140625" style="15"/>
  </cols>
  <sheetData>
    <row r="1" spans="1:12" ht="36" customHeight="1">
      <c r="A1" s="103" t="s">
        <v>13</v>
      </c>
      <c r="B1" s="15"/>
      <c r="C1" s="15"/>
      <c r="D1" s="15"/>
    </row>
    <row r="2" spans="1:12">
      <c r="A2" s="20"/>
      <c r="B2" s="141"/>
      <c r="C2" s="141"/>
      <c r="D2" s="20"/>
      <c r="E2" s="20"/>
    </row>
    <row r="3" spans="1:12">
      <c r="A3" s="7" t="s">
        <v>14</v>
      </c>
      <c r="B3" s="142"/>
      <c r="C3" s="123"/>
      <c r="D3" s="28"/>
      <c r="E3" s="28" t="s">
        <v>2</v>
      </c>
      <c r="I3" s="16"/>
    </row>
    <row r="4" spans="1:12">
      <c r="A4" s="8" t="s">
        <v>15</v>
      </c>
      <c r="B4" s="142"/>
      <c r="C4" s="123"/>
      <c r="D4" s="28"/>
      <c r="E4" s="28" t="s">
        <v>7</v>
      </c>
    </row>
    <row r="5" spans="1:12">
      <c r="A5" s="8" t="s">
        <v>16</v>
      </c>
      <c r="B5" s="142"/>
      <c r="C5" s="123"/>
      <c r="D5" s="28"/>
      <c r="E5" s="28" t="s">
        <v>8</v>
      </c>
    </row>
    <row r="6" spans="1:12">
      <c r="A6" s="8" t="s">
        <v>17</v>
      </c>
      <c r="B6" s="142" t="s">
        <v>8</v>
      </c>
      <c r="C6" s="123"/>
      <c r="D6" s="29"/>
      <c r="E6" s="29" t="s">
        <v>5</v>
      </c>
      <c r="F6" s="4"/>
      <c r="K6" s="3"/>
    </row>
    <row r="7" spans="1:12">
      <c r="A7" s="8" t="s">
        <v>18</v>
      </c>
      <c r="B7" s="142" t="s">
        <v>5</v>
      </c>
      <c r="C7" s="123"/>
      <c r="D7" s="30" t="s">
        <v>4</v>
      </c>
      <c r="E7" s="31" t="s">
        <v>12</v>
      </c>
      <c r="K7" s="3"/>
    </row>
    <row r="8" spans="1:12">
      <c r="A8" s="8" t="s">
        <v>19</v>
      </c>
      <c r="B8" s="142" t="s">
        <v>9</v>
      </c>
      <c r="C8" s="123"/>
      <c r="D8" s="14"/>
      <c r="E8" s="4"/>
      <c r="K8" s="3"/>
    </row>
    <row r="9" spans="1:12">
      <c r="A9" s="9" t="s">
        <v>20</v>
      </c>
      <c r="B9" s="122" t="s">
        <v>10</v>
      </c>
      <c r="C9" s="123"/>
      <c r="D9" s="14" t="s">
        <v>3</v>
      </c>
      <c r="E9" s="4" t="s">
        <v>90</v>
      </c>
      <c r="K9" s="3"/>
      <c r="L9" s="3"/>
    </row>
    <row r="10" spans="1:12" ht="22.5" customHeight="1">
      <c r="A10" s="9" t="s">
        <v>23</v>
      </c>
      <c r="B10" s="10"/>
      <c r="C10" s="10"/>
      <c r="D10" s="14" t="s">
        <v>3</v>
      </c>
      <c r="E10" s="4" t="s">
        <v>91</v>
      </c>
    </row>
    <row r="11" spans="1:12" ht="26.25" customHeight="1">
      <c r="A11" s="104" t="s">
        <v>21</v>
      </c>
      <c r="B11" s="137"/>
      <c r="C11" s="138"/>
      <c r="D11" s="139"/>
      <c r="E11" s="26"/>
      <c r="F11" s="5"/>
      <c r="G11" s="5"/>
    </row>
    <row r="12" spans="1:12" ht="6.75" customHeight="1">
      <c r="A12" s="17"/>
      <c r="B12" s="23"/>
      <c r="C12" s="18"/>
      <c r="D12" s="6"/>
      <c r="E12" s="18"/>
    </row>
    <row r="13" spans="1:12" ht="16.5" customHeight="1">
      <c r="A13" s="114" t="s">
        <v>22</v>
      </c>
      <c r="B13" s="126"/>
      <c r="C13" s="127"/>
      <c r="D13" s="11" t="s">
        <v>24</v>
      </c>
      <c r="E13" s="86"/>
    </row>
    <row r="14" spans="1:12" ht="16.5" customHeight="1">
      <c r="A14" s="114" t="s">
        <v>93</v>
      </c>
      <c r="B14" s="124"/>
      <c r="C14" s="125"/>
      <c r="D14" s="12" t="s">
        <v>25</v>
      </c>
      <c r="E14" s="86"/>
    </row>
    <row r="15" spans="1:12" ht="15" customHeight="1">
      <c r="A15" s="140"/>
      <c r="B15" s="140"/>
      <c r="C15" s="140"/>
      <c r="D15" s="12" t="s">
        <v>26</v>
      </c>
      <c r="E15" s="86"/>
    </row>
    <row r="16" spans="1:12" ht="15" customHeight="1">
      <c r="A16" s="3" t="s">
        <v>89</v>
      </c>
      <c r="B16" s="19"/>
      <c r="C16" s="20"/>
      <c r="D16" s="13" t="s">
        <v>27</v>
      </c>
      <c r="E16" s="87"/>
    </row>
    <row r="17" spans="1:5" ht="15" customHeight="1">
      <c r="A17" s="116"/>
      <c r="B17" s="117"/>
      <c r="C17" s="20"/>
      <c r="D17" s="15"/>
      <c r="E17" s="20"/>
    </row>
    <row r="18" spans="1:5" ht="15" customHeight="1">
      <c r="A18" s="118"/>
      <c r="B18" s="119"/>
      <c r="C18" s="20"/>
      <c r="D18" s="15"/>
    </row>
    <row r="19" spans="1:5" ht="15" customHeight="1">
      <c r="A19" s="120"/>
      <c r="B19" s="121"/>
      <c r="C19" s="20"/>
      <c r="D19" s="15"/>
      <c r="E19" s="20"/>
    </row>
    <row r="20" spans="1:5" ht="6" customHeight="1">
      <c r="B20" s="19"/>
      <c r="C20" s="20"/>
      <c r="D20" s="15"/>
      <c r="E20" s="20"/>
    </row>
    <row r="21" spans="1:5" s="36" customFormat="1" ht="14.25" customHeight="1">
      <c r="A21" s="32" t="s">
        <v>28</v>
      </c>
      <c r="B21" s="33" t="s">
        <v>29</v>
      </c>
      <c r="C21" s="34" t="s">
        <v>30</v>
      </c>
      <c r="D21" s="35" t="s">
        <v>0</v>
      </c>
      <c r="E21" s="32" t="s">
        <v>31</v>
      </c>
    </row>
    <row r="22" spans="1:5" s="22" customFormat="1" ht="14.25" customHeight="1">
      <c r="A22" s="105" t="s">
        <v>32</v>
      </c>
      <c r="B22" s="88"/>
      <c r="C22" s="38">
        <v>2</v>
      </c>
      <c r="D22" s="39">
        <f t="shared" ref="D22:D28" si="0">SUM(B22*C22)</f>
        <v>0</v>
      </c>
      <c r="E22" s="94"/>
    </row>
    <row r="23" spans="1:5" s="22" customFormat="1" ht="14.25" customHeight="1">
      <c r="A23" s="105" t="s">
        <v>33</v>
      </c>
      <c r="B23" s="88"/>
      <c r="C23" s="38">
        <v>2.2000000000000002</v>
      </c>
      <c r="D23" s="39">
        <f t="shared" si="0"/>
        <v>0</v>
      </c>
      <c r="E23" s="94"/>
    </row>
    <row r="24" spans="1:5" s="22" customFormat="1" ht="14.25" customHeight="1">
      <c r="A24" s="40" t="s">
        <v>92</v>
      </c>
      <c r="B24" s="89"/>
      <c r="C24" s="41">
        <v>6</v>
      </c>
      <c r="D24" s="39">
        <f>SUM(B24*C24)</f>
        <v>0</v>
      </c>
      <c r="E24" s="94"/>
    </row>
    <row r="25" spans="1:5" s="22" customFormat="1" ht="14.25" customHeight="1">
      <c r="A25" s="40" t="s">
        <v>34</v>
      </c>
      <c r="B25" s="89"/>
      <c r="C25" s="41">
        <v>6</v>
      </c>
      <c r="D25" s="39">
        <f t="shared" si="0"/>
        <v>0</v>
      </c>
      <c r="E25" s="94"/>
    </row>
    <row r="26" spans="1:5" s="22" customFormat="1" ht="14.25" customHeight="1">
      <c r="A26" s="40" t="s">
        <v>35</v>
      </c>
      <c r="B26" s="89"/>
      <c r="C26" s="41">
        <v>3.2</v>
      </c>
      <c r="D26" s="39">
        <f t="shared" si="0"/>
        <v>0</v>
      </c>
      <c r="E26" s="94"/>
    </row>
    <row r="27" spans="1:5" s="22" customFormat="1" ht="14.25" customHeight="1">
      <c r="A27" s="37" t="s">
        <v>36</v>
      </c>
      <c r="B27" s="88"/>
      <c r="C27" s="38">
        <v>2.2000000000000002</v>
      </c>
      <c r="D27" s="39">
        <f t="shared" si="0"/>
        <v>0</v>
      </c>
      <c r="E27" s="94"/>
    </row>
    <row r="28" spans="1:5" s="22" customFormat="1" ht="14.25" customHeight="1">
      <c r="A28" s="37" t="s">
        <v>37</v>
      </c>
      <c r="B28" s="88"/>
      <c r="C28" s="38">
        <v>1.9</v>
      </c>
      <c r="D28" s="39">
        <f t="shared" si="0"/>
        <v>0</v>
      </c>
      <c r="E28" s="94"/>
    </row>
    <row r="29" spans="1:5" s="22" customFormat="1" ht="14.25" customHeight="1">
      <c r="A29" s="42" t="s">
        <v>1</v>
      </c>
      <c r="B29" s="43"/>
      <c r="C29" s="44"/>
      <c r="D29" s="45">
        <f>SUM(D22:D28)</f>
        <v>0</v>
      </c>
      <c r="E29" s="94"/>
    </row>
    <row r="30" spans="1:5" s="36" customFormat="1" ht="14.25" customHeight="1">
      <c r="A30" s="32" t="s">
        <v>38</v>
      </c>
      <c r="B30" s="33" t="s">
        <v>29</v>
      </c>
      <c r="C30" s="46" t="s">
        <v>30</v>
      </c>
      <c r="D30" s="35" t="s">
        <v>0</v>
      </c>
      <c r="E30" s="32" t="s">
        <v>31</v>
      </c>
    </row>
    <row r="31" spans="1:5" s="22" customFormat="1" ht="14.25" customHeight="1">
      <c r="A31" s="40" t="s">
        <v>39</v>
      </c>
      <c r="B31" s="90"/>
      <c r="C31" s="41">
        <v>1.5</v>
      </c>
      <c r="D31" s="39">
        <f t="shared" ref="D31:D38" si="1">SUM(B31*C31)</f>
        <v>0</v>
      </c>
      <c r="E31" s="94"/>
    </row>
    <row r="32" spans="1:5" s="22" customFormat="1" ht="14.25" customHeight="1">
      <c r="A32" s="40" t="s">
        <v>40</v>
      </c>
      <c r="B32" s="90"/>
      <c r="C32" s="41">
        <v>1.6</v>
      </c>
      <c r="D32" s="39">
        <f t="shared" si="1"/>
        <v>0</v>
      </c>
      <c r="E32" s="94"/>
    </row>
    <row r="33" spans="1:5" s="22" customFormat="1" ht="14.25" customHeight="1">
      <c r="A33" s="40" t="s">
        <v>41</v>
      </c>
      <c r="B33" s="90"/>
      <c r="C33" s="41">
        <v>2.2999999999999998</v>
      </c>
      <c r="D33" s="39">
        <f t="shared" si="1"/>
        <v>0</v>
      </c>
      <c r="E33" s="94"/>
    </row>
    <row r="34" spans="1:5" s="22" customFormat="1" ht="14.25" customHeight="1">
      <c r="A34" s="40" t="s">
        <v>42</v>
      </c>
      <c r="B34" s="91"/>
      <c r="C34" s="38">
        <v>1.9</v>
      </c>
      <c r="D34" s="39">
        <f>SUM(B34*C34)</f>
        <v>0</v>
      </c>
      <c r="E34" s="95"/>
    </row>
    <row r="35" spans="1:5" s="22" customFormat="1" ht="14.25" customHeight="1">
      <c r="A35" s="40" t="s">
        <v>43</v>
      </c>
      <c r="B35" s="90"/>
      <c r="C35" s="41">
        <v>2</v>
      </c>
      <c r="D35" s="39">
        <f t="shared" si="1"/>
        <v>0</v>
      </c>
      <c r="E35" s="94"/>
    </row>
    <row r="36" spans="1:5" s="22" customFormat="1" ht="14.25" customHeight="1">
      <c r="A36" s="48" t="s">
        <v>11</v>
      </c>
      <c r="B36" s="90"/>
      <c r="C36" s="41">
        <v>3.5</v>
      </c>
      <c r="D36" s="39">
        <f t="shared" si="1"/>
        <v>0</v>
      </c>
      <c r="E36" s="94"/>
    </row>
    <row r="37" spans="1:5" s="22" customFormat="1" ht="14.25" customHeight="1">
      <c r="A37" s="48" t="s">
        <v>45</v>
      </c>
      <c r="B37" s="90"/>
      <c r="C37" s="41">
        <v>3</v>
      </c>
      <c r="D37" s="39">
        <f t="shared" si="1"/>
        <v>0</v>
      </c>
      <c r="E37" s="94"/>
    </row>
    <row r="38" spans="1:5" s="22" customFormat="1" ht="14.25" customHeight="1">
      <c r="A38" s="49" t="s">
        <v>46</v>
      </c>
      <c r="B38" s="90"/>
      <c r="C38" s="41">
        <v>1.9</v>
      </c>
      <c r="D38" s="39">
        <f t="shared" si="1"/>
        <v>0</v>
      </c>
      <c r="E38" s="94"/>
    </row>
    <row r="39" spans="1:5" s="22" customFormat="1" ht="14.25" customHeight="1">
      <c r="A39" s="48" t="s">
        <v>44</v>
      </c>
      <c r="B39" s="90"/>
      <c r="C39" s="41">
        <v>3</v>
      </c>
      <c r="D39" s="39">
        <f t="shared" ref="D39:D44" si="2">SUM(B39*C39)</f>
        <v>0</v>
      </c>
      <c r="E39" s="94"/>
    </row>
    <row r="40" spans="1:5" s="22" customFormat="1" ht="14.25" customHeight="1">
      <c r="A40" s="48" t="s">
        <v>88</v>
      </c>
      <c r="B40" s="91"/>
      <c r="C40" s="38">
        <v>3.5</v>
      </c>
      <c r="D40" s="39">
        <f t="shared" si="2"/>
        <v>0</v>
      </c>
      <c r="E40" s="94"/>
    </row>
    <row r="41" spans="1:5" s="22" customFormat="1" ht="14.25" customHeight="1">
      <c r="A41" s="106" t="s">
        <v>47</v>
      </c>
      <c r="B41" s="92"/>
      <c r="C41" s="51">
        <v>1.5</v>
      </c>
      <c r="D41" s="39">
        <f t="shared" si="2"/>
        <v>0</v>
      </c>
      <c r="E41" s="94"/>
    </row>
    <row r="42" spans="1:5" s="22" customFormat="1" ht="14.25" customHeight="1">
      <c r="A42" s="50" t="s">
        <v>48</v>
      </c>
      <c r="B42" s="92"/>
      <c r="C42" s="51">
        <v>0.9</v>
      </c>
      <c r="D42" s="39">
        <f t="shared" si="2"/>
        <v>0</v>
      </c>
      <c r="E42" s="94"/>
    </row>
    <row r="43" spans="1:5" s="22" customFormat="1" ht="14.25" customHeight="1">
      <c r="A43" s="25" t="s">
        <v>6</v>
      </c>
      <c r="B43" s="93"/>
      <c r="C43" s="52">
        <v>2.5</v>
      </c>
      <c r="D43" s="39">
        <f t="shared" si="2"/>
        <v>0</v>
      </c>
      <c r="E43" s="96"/>
    </row>
    <row r="44" spans="1:5" s="22" customFormat="1" ht="14.25" customHeight="1">
      <c r="A44" s="40" t="s">
        <v>49</v>
      </c>
      <c r="B44" s="93"/>
      <c r="C44" s="52">
        <v>7.8</v>
      </c>
      <c r="D44" s="39">
        <f t="shared" si="2"/>
        <v>0</v>
      </c>
      <c r="E44" s="97"/>
    </row>
    <row r="45" spans="1:5" s="55" customFormat="1" ht="14.25" customHeight="1">
      <c r="A45" s="47" t="s">
        <v>1</v>
      </c>
      <c r="B45" s="53"/>
      <c r="C45" s="54"/>
      <c r="D45" s="45">
        <f>SUM(D31:D44)</f>
        <v>0</v>
      </c>
      <c r="E45" s="98"/>
    </row>
    <row r="46" spans="1:5" s="56" customFormat="1" ht="14.25" customHeight="1">
      <c r="A46" s="32" t="s">
        <v>51</v>
      </c>
      <c r="B46" s="33" t="s">
        <v>29</v>
      </c>
      <c r="C46" s="46" t="s">
        <v>30</v>
      </c>
      <c r="D46" s="35" t="s">
        <v>0</v>
      </c>
      <c r="E46" s="32" t="s">
        <v>31</v>
      </c>
    </row>
    <row r="47" spans="1:5" s="22" customFormat="1" ht="14.25" customHeight="1">
      <c r="A47" s="107" t="s">
        <v>52</v>
      </c>
      <c r="B47" s="90"/>
      <c r="C47" s="41">
        <v>6.5</v>
      </c>
      <c r="D47" s="39">
        <f>SUM(B47*C47)</f>
        <v>0</v>
      </c>
      <c r="E47" s="94"/>
    </row>
    <row r="48" spans="1:5" s="22" customFormat="1" ht="14.25" customHeight="1">
      <c r="A48" s="40" t="s">
        <v>53</v>
      </c>
      <c r="B48" s="90"/>
      <c r="C48" s="41">
        <v>6.5</v>
      </c>
      <c r="D48" s="39">
        <f>SUM(B48*C48)</f>
        <v>0</v>
      </c>
      <c r="E48" s="94"/>
    </row>
    <row r="49" spans="1:5" s="22" customFormat="1" ht="14.25" customHeight="1">
      <c r="A49" s="40" t="s">
        <v>54</v>
      </c>
      <c r="B49" s="90"/>
      <c r="C49" s="41">
        <v>6.5</v>
      </c>
      <c r="D49" s="39">
        <f>SUM(B49*C49)</f>
        <v>0</v>
      </c>
      <c r="E49" s="94"/>
    </row>
    <row r="50" spans="1:5" s="22" customFormat="1" ht="14.25" customHeight="1">
      <c r="A50" s="40" t="s">
        <v>55</v>
      </c>
      <c r="B50" s="90"/>
      <c r="C50" s="41">
        <v>6.5</v>
      </c>
      <c r="D50" s="39">
        <f t="shared" ref="D50:D54" si="3">SUM(B50*C50)</f>
        <v>0</v>
      </c>
      <c r="E50" s="94"/>
    </row>
    <row r="51" spans="1:5" s="22" customFormat="1" ht="14.25" customHeight="1">
      <c r="A51" s="25" t="s">
        <v>56</v>
      </c>
      <c r="B51" s="90"/>
      <c r="C51" s="41">
        <v>6.5</v>
      </c>
      <c r="D51" s="39">
        <f t="shared" si="3"/>
        <v>0</v>
      </c>
      <c r="E51" s="94"/>
    </row>
    <row r="52" spans="1:5" s="22" customFormat="1" ht="14.25" customHeight="1">
      <c r="A52" s="25" t="s">
        <v>57</v>
      </c>
      <c r="B52" s="90"/>
      <c r="C52" s="41">
        <v>6.5</v>
      </c>
      <c r="D52" s="39">
        <f t="shared" si="3"/>
        <v>0</v>
      </c>
      <c r="E52" s="94"/>
    </row>
    <row r="53" spans="1:5" s="22" customFormat="1" ht="14.25" customHeight="1">
      <c r="A53" s="25" t="s">
        <v>58</v>
      </c>
      <c r="B53" s="90"/>
      <c r="C53" s="41">
        <v>7</v>
      </c>
      <c r="D53" s="39">
        <f t="shared" ref="D53" si="4">SUM(B53*C53)</f>
        <v>0</v>
      </c>
      <c r="E53" s="94"/>
    </row>
    <row r="54" spans="1:5" s="22" customFormat="1" ht="14.25" customHeight="1">
      <c r="A54" s="25" t="s">
        <v>59</v>
      </c>
      <c r="B54" s="90"/>
      <c r="C54" s="41">
        <v>7.5</v>
      </c>
      <c r="D54" s="39">
        <f t="shared" si="3"/>
        <v>0</v>
      </c>
      <c r="E54" s="94"/>
    </row>
    <row r="55" spans="1:5" s="22" customFormat="1" ht="14.25" customHeight="1">
      <c r="A55" s="25" t="s">
        <v>60</v>
      </c>
      <c r="B55" s="90"/>
      <c r="C55" s="41">
        <v>7.5</v>
      </c>
      <c r="D55" s="39">
        <f>SUM(B55*C55)</f>
        <v>0</v>
      </c>
      <c r="E55" s="94"/>
    </row>
    <row r="56" spans="1:5" s="22" customFormat="1" ht="14.25" customHeight="1">
      <c r="A56" s="25" t="s">
        <v>61</v>
      </c>
      <c r="B56" s="90"/>
      <c r="C56" s="41">
        <v>7.5</v>
      </c>
      <c r="D56" s="39">
        <f>SUM(B56*C56)</f>
        <v>0</v>
      </c>
      <c r="E56" s="94"/>
    </row>
    <row r="57" spans="1:5" s="56" customFormat="1" ht="14.25" customHeight="1">
      <c r="A57" s="32" t="s">
        <v>50</v>
      </c>
      <c r="B57" s="33"/>
      <c r="C57" s="46"/>
      <c r="D57" s="35"/>
      <c r="E57" s="32"/>
    </row>
    <row r="58" spans="1:5" s="22" customFormat="1" ht="14.25" customHeight="1">
      <c r="A58" s="24" t="s">
        <v>62</v>
      </c>
      <c r="B58" s="99"/>
      <c r="C58" s="27">
        <v>4</v>
      </c>
      <c r="D58" s="39">
        <f>SUM(B58*C58)</f>
        <v>0</v>
      </c>
      <c r="E58" s="94"/>
    </row>
    <row r="59" spans="1:5" s="22" customFormat="1" ht="14.25" customHeight="1">
      <c r="A59" s="24" t="s">
        <v>63</v>
      </c>
      <c r="B59" s="99"/>
      <c r="C59" s="27">
        <v>4</v>
      </c>
      <c r="D59" s="39">
        <f t="shared" ref="D59:D66" si="5">SUM(B59*C59)</f>
        <v>0</v>
      </c>
      <c r="E59" s="94"/>
    </row>
    <row r="60" spans="1:5" s="22" customFormat="1" ht="14.25" customHeight="1">
      <c r="A60" s="24" t="s">
        <v>64</v>
      </c>
      <c r="B60" s="99"/>
      <c r="C60" s="27">
        <v>4</v>
      </c>
      <c r="D60" s="39">
        <f t="shared" si="5"/>
        <v>0</v>
      </c>
      <c r="E60" s="94"/>
    </row>
    <row r="61" spans="1:5" s="22" customFormat="1" ht="14.25" customHeight="1">
      <c r="A61" s="24" t="s">
        <v>65</v>
      </c>
      <c r="B61" s="99"/>
      <c r="C61" s="27">
        <v>4</v>
      </c>
      <c r="D61" s="39">
        <f t="shared" si="5"/>
        <v>0</v>
      </c>
      <c r="E61" s="94"/>
    </row>
    <row r="62" spans="1:5" s="22" customFormat="1" ht="14.25" customHeight="1">
      <c r="A62" s="24" t="s">
        <v>66</v>
      </c>
      <c r="B62" s="99"/>
      <c r="C62" s="27">
        <v>4</v>
      </c>
      <c r="D62" s="39">
        <f t="shared" si="5"/>
        <v>0</v>
      </c>
      <c r="E62" s="94"/>
    </row>
    <row r="63" spans="1:5" s="22" customFormat="1" ht="14.25" customHeight="1">
      <c r="A63" s="24" t="s">
        <v>67</v>
      </c>
      <c r="B63" s="99"/>
      <c r="C63" s="27">
        <v>4</v>
      </c>
      <c r="D63" s="39">
        <f t="shared" si="5"/>
        <v>0</v>
      </c>
      <c r="E63" s="94"/>
    </row>
    <row r="64" spans="1:5" s="22" customFormat="1" ht="14.25" customHeight="1">
      <c r="A64" s="24" t="s">
        <v>68</v>
      </c>
      <c r="B64" s="99"/>
      <c r="C64" s="27">
        <v>4.5</v>
      </c>
      <c r="D64" s="39">
        <f t="shared" si="5"/>
        <v>0</v>
      </c>
      <c r="E64" s="94"/>
    </row>
    <row r="65" spans="1:5" s="22" customFormat="1" ht="14.25" customHeight="1">
      <c r="A65" s="25" t="s">
        <v>70</v>
      </c>
      <c r="B65" s="99"/>
      <c r="C65" s="27">
        <v>4.5</v>
      </c>
      <c r="D65" s="39">
        <f t="shared" si="5"/>
        <v>0</v>
      </c>
      <c r="E65" s="94"/>
    </row>
    <row r="66" spans="1:5" s="22" customFormat="1" ht="14.25" customHeight="1">
      <c r="A66" s="25" t="s">
        <v>69</v>
      </c>
      <c r="B66" s="99"/>
      <c r="C66" s="27">
        <v>5</v>
      </c>
      <c r="D66" s="39">
        <f t="shared" si="5"/>
        <v>0</v>
      </c>
      <c r="E66" s="94"/>
    </row>
    <row r="67" spans="1:5" s="22" customFormat="1" ht="14.25" customHeight="1">
      <c r="A67" s="57" t="s">
        <v>1</v>
      </c>
      <c r="B67" s="58"/>
      <c r="C67" s="59"/>
      <c r="D67" s="60">
        <f>SUM(D47:D66)</f>
        <v>0</v>
      </c>
      <c r="E67" s="100"/>
    </row>
    <row r="68" spans="1:5" s="56" customFormat="1" ht="14.25" customHeight="1">
      <c r="A68" s="32" t="s">
        <v>94</v>
      </c>
      <c r="B68" s="33" t="s">
        <v>29</v>
      </c>
      <c r="C68" s="46" t="s">
        <v>30</v>
      </c>
      <c r="D68" s="35" t="s">
        <v>0</v>
      </c>
      <c r="E68" s="32" t="s">
        <v>31</v>
      </c>
    </row>
    <row r="69" spans="1:5" s="22" customFormat="1" ht="14.25" customHeight="1">
      <c r="A69" s="108" t="s">
        <v>71</v>
      </c>
      <c r="B69" s="109"/>
      <c r="C69" s="110">
        <v>4.5</v>
      </c>
      <c r="D69" s="39">
        <f>SUM(B69*C69)</f>
        <v>0</v>
      </c>
      <c r="E69" s="94"/>
    </row>
    <row r="70" spans="1:5" s="22" customFormat="1" ht="14.25" customHeight="1">
      <c r="A70" s="108" t="s">
        <v>72</v>
      </c>
      <c r="B70" s="109"/>
      <c r="C70" s="110">
        <v>4.5</v>
      </c>
      <c r="D70" s="39">
        <f t="shared" ref="D70:D72" si="6">SUM(B70*C70)</f>
        <v>0</v>
      </c>
      <c r="E70" s="94"/>
    </row>
    <row r="71" spans="1:5" ht="14.25" customHeight="1">
      <c r="A71" s="108" t="s">
        <v>73</v>
      </c>
      <c r="B71" s="111"/>
      <c r="C71" s="112">
        <v>4.5</v>
      </c>
      <c r="D71" s="39">
        <f t="shared" si="6"/>
        <v>0</v>
      </c>
      <c r="E71" s="94"/>
    </row>
    <row r="72" spans="1:5" ht="14.25" customHeight="1">
      <c r="A72" s="108" t="s">
        <v>74</v>
      </c>
      <c r="B72" s="109"/>
      <c r="C72" s="110">
        <v>6.5</v>
      </c>
      <c r="D72" s="39">
        <f t="shared" si="6"/>
        <v>0</v>
      </c>
      <c r="E72" s="94"/>
    </row>
    <row r="73" spans="1:5" ht="14.25" customHeight="1">
      <c r="A73" s="108" t="s">
        <v>75</v>
      </c>
      <c r="B73" s="109"/>
      <c r="C73" s="110">
        <v>12.5</v>
      </c>
      <c r="D73" s="39">
        <f>SUM(B73*C73)</f>
        <v>0</v>
      </c>
      <c r="E73" s="94"/>
    </row>
    <row r="74" spans="1:5" ht="14.25" customHeight="1">
      <c r="A74" s="108" t="s">
        <v>76</v>
      </c>
      <c r="B74" s="109"/>
      <c r="C74" s="110">
        <v>18.5</v>
      </c>
      <c r="D74" s="39">
        <f>SUM(B74*C74)</f>
        <v>0</v>
      </c>
      <c r="E74" s="94"/>
    </row>
    <row r="75" spans="1:5" ht="14.25" customHeight="1">
      <c r="A75" s="61" t="s">
        <v>1</v>
      </c>
      <c r="B75" s="62"/>
      <c r="C75" s="41"/>
      <c r="D75" s="45">
        <f>SUM(D69:D74)</f>
        <v>0</v>
      </c>
      <c r="E75" s="94"/>
    </row>
    <row r="76" spans="1:5" s="64" customFormat="1" ht="14.25" customHeight="1">
      <c r="A76" s="63" t="s">
        <v>81</v>
      </c>
      <c r="B76" s="33" t="s">
        <v>29</v>
      </c>
      <c r="C76" s="46" t="s">
        <v>30</v>
      </c>
      <c r="D76" s="35" t="s">
        <v>0</v>
      </c>
      <c r="E76" s="32" t="s">
        <v>31</v>
      </c>
    </row>
    <row r="77" spans="1:5" ht="45" customHeight="1">
      <c r="A77" s="65" t="s">
        <v>79</v>
      </c>
      <c r="B77" s="99"/>
      <c r="C77" s="27">
        <v>7.5</v>
      </c>
      <c r="D77" s="39">
        <f>C77*B77</f>
        <v>0</v>
      </c>
      <c r="E77" s="113" t="s">
        <v>77</v>
      </c>
    </row>
    <row r="78" spans="1:5" ht="44.25" customHeight="1">
      <c r="A78" s="65" t="s">
        <v>80</v>
      </c>
      <c r="B78" s="99"/>
      <c r="C78" s="27">
        <v>9</v>
      </c>
      <c r="D78" s="39">
        <f>C78*B78</f>
        <v>0</v>
      </c>
      <c r="E78" s="113" t="s">
        <v>78</v>
      </c>
    </row>
    <row r="79" spans="1:5" ht="13.5" customHeight="1" thickBot="1">
      <c r="A79" s="66" t="s">
        <v>1</v>
      </c>
      <c r="B79" s="76"/>
      <c r="C79" s="67"/>
      <c r="D79" s="68">
        <f>SUM(D77:D78)</f>
        <v>0</v>
      </c>
      <c r="E79" s="69"/>
    </row>
    <row r="80" spans="1:5" ht="14.25" customHeight="1">
      <c r="A80" s="70" t="s">
        <v>82</v>
      </c>
      <c r="B80" s="115"/>
      <c r="C80" s="71">
        <v>48</v>
      </c>
      <c r="D80" s="72">
        <f>SUM(B80*C80)</f>
        <v>0</v>
      </c>
      <c r="E80" s="101"/>
    </row>
    <row r="81" spans="1:10" ht="14.25" customHeight="1">
      <c r="A81" s="73" t="s">
        <v>83</v>
      </c>
      <c r="B81" s="111"/>
      <c r="C81" s="27">
        <v>30</v>
      </c>
      <c r="D81" s="74">
        <f>SUM(B81*C81)</f>
        <v>0</v>
      </c>
      <c r="E81" s="102"/>
    </row>
    <row r="82" spans="1:10" ht="14.25" customHeight="1" thickBot="1">
      <c r="A82" s="75" t="s">
        <v>1</v>
      </c>
      <c r="B82" s="76"/>
      <c r="C82" s="77"/>
      <c r="D82" s="78">
        <f>SUM(D80:D81)</f>
        <v>0</v>
      </c>
      <c r="E82" s="79"/>
    </row>
    <row r="83" spans="1:10" s="84" customFormat="1" ht="18" customHeight="1">
      <c r="A83" s="80" t="s">
        <v>84</v>
      </c>
      <c r="B83" s="81"/>
      <c r="C83" s="81"/>
      <c r="D83" s="82">
        <f>D29+D45+D67+D75+D79+D82</f>
        <v>0</v>
      </c>
      <c r="E83" s="83" t="s">
        <v>85</v>
      </c>
    </row>
    <row r="84" spans="1:10" ht="18.75" customHeight="1">
      <c r="A84" s="2" t="s">
        <v>87</v>
      </c>
      <c r="B84" s="21"/>
      <c r="C84" s="21"/>
      <c r="D84" s="21"/>
      <c r="E84" s="21"/>
      <c r="F84" s="22"/>
      <c r="G84" s="22"/>
      <c r="H84" s="22"/>
      <c r="I84" s="22"/>
      <c r="J84" s="22"/>
    </row>
    <row r="85" spans="1:10" ht="23.25" customHeight="1">
      <c r="A85" s="128" t="s">
        <v>86</v>
      </c>
      <c r="B85" s="129"/>
      <c r="C85" s="129"/>
      <c r="D85" s="129"/>
      <c r="E85" s="130"/>
      <c r="F85" s="1"/>
      <c r="G85" s="1"/>
      <c r="H85" s="1"/>
      <c r="I85" s="1"/>
      <c r="J85" s="1"/>
    </row>
    <row r="86" spans="1:10" ht="26.25" customHeight="1">
      <c r="A86" s="131"/>
      <c r="B86" s="132"/>
      <c r="C86" s="132"/>
      <c r="D86" s="132"/>
      <c r="E86" s="133"/>
      <c r="F86" s="1"/>
      <c r="G86" s="1"/>
      <c r="H86" s="1"/>
      <c r="I86" s="1"/>
      <c r="J86" s="1"/>
    </row>
    <row r="87" spans="1:10" ht="17.25" customHeight="1">
      <c r="A87" s="131"/>
      <c r="B87" s="132"/>
      <c r="C87" s="132"/>
      <c r="D87" s="132"/>
      <c r="E87" s="133"/>
      <c r="F87" s="1"/>
      <c r="G87" s="1"/>
      <c r="H87" s="1"/>
      <c r="I87" s="1"/>
      <c r="J87" s="1"/>
    </row>
    <row r="88" spans="1:10" ht="39" customHeight="1">
      <c r="A88" s="131"/>
      <c r="B88" s="132"/>
      <c r="C88" s="132"/>
      <c r="D88" s="132"/>
      <c r="E88" s="133"/>
      <c r="F88" s="1"/>
      <c r="G88" s="1"/>
      <c r="H88" s="1"/>
      <c r="I88" s="1"/>
      <c r="J88" s="1"/>
    </row>
    <row r="89" spans="1:10" ht="21.75" customHeight="1">
      <c r="A89" s="131"/>
      <c r="B89" s="132"/>
      <c r="C89" s="132"/>
      <c r="D89" s="132"/>
      <c r="E89" s="133"/>
    </row>
    <row r="90" spans="1:10" ht="30.75" customHeight="1">
      <c r="A90" s="131"/>
      <c r="B90" s="132"/>
      <c r="C90" s="132"/>
      <c r="D90" s="132"/>
      <c r="E90" s="133"/>
    </row>
    <row r="91" spans="1:10" ht="22.5" customHeight="1">
      <c r="A91" s="131"/>
      <c r="B91" s="132"/>
      <c r="C91" s="132"/>
      <c r="D91" s="132"/>
      <c r="E91" s="133"/>
    </row>
    <row r="92" spans="1:10" ht="18.75" customHeight="1">
      <c r="A92" s="131"/>
      <c r="B92" s="132"/>
      <c r="C92" s="132"/>
      <c r="D92" s="132"/>
      <c r="E92" s="133"/>
    </row>
    <row r="93" spans="1:10" ht="20.25" customHeight="1">
      <c r="A93" s="131"/>
      <c r="B93" s="132"/>
      <c r="C93" s="132"/>
      <c r="D93" s="132"/>
      <c r="E93" s="133"/>
    </row>
    <row r="94" spans="1:10" ht="20.25" customHeight="1">
      <c r="A94" s="131"/>
      <c r="B94" s="132"/>
      <c r="C94" s="132"/>
      <c r="D94" s="132"/>
      <c r="E94" s="133"/>
    </row>
    <row r="95" spans="1:10" ht="19.5" customHeight="1">
      <c r="A95" s="131"/>
      <c r="B95" s="132"/>
      <c r="C95" s="132"/>
      <c r="D95" s="132"/>
      <c r="E95" s="133"/>
    </row>
    <row r="96" spans="1:10" ht="18" customHeight="1">
      <c r="A96" s="134"/>
      <c r="B96" s="135"/>
      <c r="C96" s="135"/>
      <c r="D96" s="135"/>
      <c r="E96" s="136"/>
    </row>
  </sheetData>
  <sheetProtection algorithmName="SHA-512" hashValue="VfCWrMOhrLRbJyc8Y+388mhvJKenb0hCFWM5FmjMKN6dvxDMW4Gjh8XZBKjQGwifElxuf/K8K86S+1dnrOMYBw==" saltValue="+R5wZh9ujN4bSQSJSRIacg==" spinCount="100000" sheet="1" objects="1" scenarios="1"/>
  <mergeCells count="14">
    <mergeCell ref="B2:C2"/>
    <mergeCell ref="B8:C8"/>
    <mergeCell ref="B5:C5"/>
    <mergeCell ref="B4:C4"/>
    <mergeCell ref="B3:C3"/>
    <mergeCell ref="B6:C6"/>
    <mergeCell ref="B7:C7"/>
    <mergeCell ref="A17:B19"/>
    <mergeCell ref="B9:C9"/>
    <mergeCell ref="B14:C14"/>
    <mergeCell ref="B13:C13"/>
    <mergeCell ref="A85:E96"/>
    <mergeCell ref="B11:D11"/>
    <mergeCell ref="A15:C15"/>
  </mergeCells>
  <phoneticPr fontId="0" type="noConversion"/>
  <hyperlinks>
    <hyperlink ref="E7" r:id="rId1" xr:uid="{00000000-0004-0000-0000-000000000000}"/>
    <hyperlink ref="B9" r:id="rId2" display="katrin.stamm@six-group.com" xr:uid="{00000000-0004-0000-0000-000001000000}"/>
  </hyperlinks>
  <pageMargins left="0.39370078740157483" right="0.35433070866141736" top="0.39370078740157483" bottom="0.39370078740157483" header="0.31496062992125984" footer="0.19685039370078741"/>
  <pageSetup paperSize="9" scale="63" orientation="portrait" r:id="rId3"/>
  <headerFooter alignWithMargins="0"/>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85A83B897F22E438737A2598CF36CA9" ma:contentTypeVersion="16" ma:contentTypeDescription="Ein neues Dokument erstellen." ma:contentTypeScope="" ma:versionID="4aac8b66dfa3c1118240e65b90c59763">
  <xsd:schema xmlns:xsd="http://www.w3.org/2001/XMLSchema" xmlns:xs="http://www.w3.org/2001/XMLSchema" xmlns:p="http://schemas.microsoft.com/office/2006/metadata/properties" xmlns:ns2="481a7fa0-6c6b-4dc2-9428-3fc9e40f2e29" xmlns:ns3="245edf04-81c6-4a7a-93d8-c1ccd6c9003b" targetNamespace="http://schemas.microsoft.com/office/2006/metadata/properties" ma:root="true" ma:fieldsID="24c252f8fecf02dd95e4cad32a8244c0" ns2:_="" ns3:_="">
    <xsd:import namespace="481a7fa0-6c6b-4dc2-9428-3fc9e40f2e29"/>
    <xsd:import namespace="245edf04-81c6-4a7a-93d8-c1ccd6c9003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3:SharedWithUsers" minOccurs="0"/>
                <xsd:element ref="ns3:SharedWithDetails" minOccurs="0"/>
                <xsd:element ref="ns2:roasti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a7fa0-6c6b-4dc2-9428-3fc9e40f2e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e346e7db-a292-4863-a434-38aa85db710b"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roastis" ma:index="21" nillable="true" ma:displayName="roastis" ma:format="Dropdown" ma:internalName="roastis">
      <xsd:simpleType>
        <xsd:restriction base="dms:Text">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5edf04-81c6-4a7a-93d8-c1ccd6c9003b" elementFormDefault="qualified">
    <xsd:import namespace="http://schemas.microsoft.com/office/2006/documentManagement/types"/>
    <xsd:import namespace="http://schemas.microsoft.com/office/infopath/2007/PartnerControls"/>
    <xsd:element name="TaxCatchAll" ma:index="12" nillable="true" ma:displayName="Taxonomiespalte &quot;Alle abfangen&quot;" ma:hidden="true" ma:list="{491be096-452a-48d1-80ce-564c37ce675a}" ma:internalName="TaxCatchAll" ma:showField="CatchAllData" ma:web="245edf04-81c6-4a7a-93d8-c1ccd6c900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81a7fa0-6c6b-4dc2-9428-3fc9e40f2e29">
      <Terms xmlns="http://schemas.microsoft.com/office/infopath/2007/PartnerControls"/>
    </lcf76f155ced4ddcb4097134ff3c332f>
    <TaxCatchAll xmlns="245edf04-81c6-4a7a-93d8-c1ccd6c9003b" xsi:nil="true"/>
    <roastis xmlns="481a7fa0-6c6b-4dc2-9428-3fc9e40f2e2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380AFB-E415-41BC-A9BB-2AFCBDD027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a7fa0-6c6b-4dc2-9428-3fc9e40f2e29"/>
    <ds:schemaRef ds:uri="245edf04-81c6-4a7a-93d8-c1ccd6c900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588E23-F77C-460E-92F6-3EE775F74651}">
  <ds:schemaRef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terms/"/>
    <ds:schemaRef ds:uri="245edf04-81c6-4a7a-93d8-c1ccd6c9003b"/>
    <ds:schemaRef ds:uri="481a7fa0-6c6b-4dc2-9428-3fc9e40f2e29"/>
    <ds:schemaRef ds:uri="http://purl.org/dc/dcmitype/"/>
  </ds:schemaRefs>
</ds:datastoreItem>
</file>

<file path=customXml/itemProps3.xml><?xml version="1.0" encoding="utf-8"?>
<ds:datastoreItem xmlns:ds="http://schemas.openxmlformats.org/officeDocument/2006/customXml" ds:itemID="{7F0FF608-4FD1-417C-B6D6-71D5233123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Webshop</vt:lpstr>
      <vt:lpstr>Webshop!Druckbereich</vt:lpstr>
    </vt:vector>
  </TitlesOfParts>
  <Company>Autogrill Schweiz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Eberli</dc:creator>
  <cp:lastModifiedBy>Nauer, Sandra-GMZ</cp:lastModifiedBy>
  <cp:lastPrinted>2024-04-08T08:09:01Z</cp:lastPrinted>
  <dcterms:created xsi:type="dcterms:W3CDTF">2010-03-09T13:13:23Z</dcterms:created>
  <dcterms:modified xsi:type="dcterms:W3CDTF">2024-08-22T12:21:43Z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0x010100685A83B897F22E438737A2598CF36CA9</vt:lpwstr>
  </property>
  <property fmtid="{D5CDD505-2E9C-101B-9397-08002B2CF9AE}" pid="3" name="Order">
    <vt:r8>1468600</vt:r8>
  </property>
  <property fmtid="{D5CDD505-2E9C-101B-9397-08002B2CF9AE}" pid="4" name="MediaServiceImageTags">
    <vt:lpwstr/>
  </property>
</Properties>
</file>