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migros-my.sharepoint.com/personal/sandra_nauer_gmz_migros_ch1/Documents/Desktop/Vorlagen &amp; Karten/"/>
    </mc:Choice>
  </mc:AlternateContent>
  <xr:revisionPtr revIDLastSave="0" documentId="8_{EA02733F-A050-4D43-920D-53DFDC7E1052}" xr6:coauthVersionLast="47" xr6:coauthVersionMax="47" xr10:uidLastSave="{00000000-0000-0000-0000-000000000000}"/>
  <bookViews>
    <workbookView xWindow="-28920" yWindow="-120" windowWidth="29040" windowHeight="15720" xr2:uid="{00000000-000D-0000-FFFF-FFFF00000000}"/>
  </bookViews>
  <sheets>
    <sheet name="Webshop" sheetId="19" r:id="rId1"/>
  </sheets>
  <definedNames>
    <definedName name="\D">#REF!</definedName>
    <definedName name="\I">#REF!</definedName>
    <definedName name="\L">#REF!</definedName>
    <definedName name="\P">#REF!</definedName>
    <definedName name="_xlnm.Print_Area" localSheetId="0">Webshop!$A$1:$E$84</definedName>
    <definedName name="PAGE01">#REF!</definedName>
    <definedName name="PAGE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4" i="19" l="1"/>
  <c r="D52" i="19"/>
  <c r="D53" i="19"/>
  <c r="D51" i="19"/>
  <c r="D47" i="19"/>
  <c r="D48" i="19"/>
  <c r="D81" i="19"/>
  <c r="D58" i="19"/>
  <c r="D59" i="19"/>
  <c r="D60" i="19"/>
  <c r="D61" i="19"/>
  <c r="D62" i="19"/>
  <c r="D63" i="19"/>
  <c r="D64" i="19"/>
  <c r="D65" i="19"/>
  <c r="D41" i="19"/>
  <c r="D31" i="19"/>
  <c r="D32" i="19"/>
  <c r="D33" i="19"/>
  <c r="D37" i="19"/>
  <c r="D34" i="19"/>
  <c r="D26" i="19"/>
  <c r="D22" i="19"/>
  <c r="D23" i="19"/>
  <c r="D24" i="19"/>
  <c r="D25" i="19"/>
  <c r="D27" i="19"/>
  <c r="D28" i="19"/>
  <c r="D35" i="19"/>
  <c r="D36" i="19"/>
  <c r="D38" i="19"/>
  <c r="D39" i="19"/>
  <c r="D40" i="19"/>
  <c r="D42" i="19"/>
  <c r="D43" i="19"/>
  <c r="D46" i="19"/>
  <c r="D49" i="19"/>
  <c r="D50" i="19"/>
  <c r="D54" i="19"/>
  <c r="D55" i="19"/>
  <c r="D57" i="19"/>
  <c r="D68" i="19"/>
  <c r="D69" i="19"/>
  <c r="D70" i="19"/>
  <c r="D71" i="19"/>
  <c r="D72" i="19"/>
  <c r="D73" i="19"/>
  <c r="D76" i="19"/>
  <c r="D77" i="19"/>
  <c r="D79" i="19"/>
  <c r="D80" i="19"/>
  <c r="D82" i="19"/>
  <c r="D74" i="19"/>
  <c r="D44" i="19"/>
  <c r="D29" i="19"/>
  <c r="D66" i="19"/>
  <c r="D83" i="19"/>
</calcChain>
</file>

<file path=xl/sharedStrings.xml><?xml version="1.0" encoding="utf-8"?>
<sst xmlns="http://schemas.openxmlformats.org/spreadsheetml/2006/main" count="112" uniqueCount="90">
  <si>
    <t>Total</t>
  </si>
  <si>
    <t>TOTAL</t>
  </si>
  <si>
    <t>Tartufi</t>
  </si>
  <si>
    <t>Celebrations</t>
  </si>
  <si>
    <t>mr-sixht201@gmz.migros.ch</t>
  </si>
  <si>
    <t>Catering Services Migros</t>
  </si>
  <si>
    <t>Personalrestaurant SIX HT 201</t>
  </si>
  <si>
    <t>Hardturmstrasse 201</t>
  </si>
  <si>
    <t>8005 Zürich</t>
  </si>
  <si>
    <t>Company*</t>
  </si>
  <si>
    <t>Department*</t>
  </si>
  <si>
    <t>First name/Surname*</t>
  </si>
  <si>
    <t>Address*</t>
  </si>
  <si>
    <t>Postcode/City</t>
  </si>
  <si>
    <t>Phone*</t>
  </si>
  <si>
    <t>E-mail*</t>
  </si>
  <si>
    <r>
      <rPr>
        <b/>
        <sz val="13"/>
        <color indexed="8"/>
        <rFont val="Helvetica Now Display"/>
        <family val="2"/>
      </rPr>
      <t>Event details</t>
    </r>
    <r>
      <rPr>
        <b/>
        <sz val="16"/>
        <color indexed="8"/>
        <rFont val="Helvetica Now Display"/>
        <family val="2"/>
      </rPr>
      <t xml:space="preserve"> </t>
    </r>
    <r>
      <rPr>
        <b/>
        <sz val="8"/>
        <color indexed="8"/>
        <rFont val="Helvetica Now Display"/>
        <family val="2"/>
      </rPr>
      <t>(* = required information)</t>
    </r>
  </si>
  <si>
    <t>SAP number</t>
  </si>
  <si>
    <t>Delivery date*</t>
  </si>
  <si>
    <t>Delivery location*</t>
  </si>
  <si>
    <t>Provisioning time</t>
  </si>
  <si>
    <t>Start*</t>
  </si>
  <si>
    <t>End*</t>
  </si>
  <si>
    <t>Number of participants*</t>
  </si>
  <si>
    <t>Mineral water, 33cl glass bottle, still and sparkling</t>
  </si>
  <si>
    <t>Soft drink, 33cl glass bottle, various flavours</t>
  </si>
  <si>
    <t>Granini orange juice, glass bottle, 20cl</t>
  </si>
  <si>
    <t>Granini orange juice, glass bottle, 100cl</t>
  </si>
  <si>
    <t>Mineral water, 1l glass bottle, still and sparkling</t>
  </si>
  <si>
    <t>Nespresso coffee</t>
  </si>
  <si>
    <t>Tea</t>
  </si>
  <si>
    <t>Butter croissant and lye croissant</t>
  </si>
  <si>
    <t>French croissant</t>
  </si>
  <si>
    <t>Chocolate croissant</t>
  </si>
  <si>
    <t>Seed croissant</t>
  </si>
  <si>
    <t>Assorted bread rolls, per item</t>
  </si>
  <si>
    <t>Cake (carrot, lemon, marble, chocolate)</t>
  </si>
  <si>
    <t>Dry pastries (bird's nests, jammie dodgers, macaroons, etc.)</t>
  </si>
  <si>
    <t>Various mini pastries (Danishes, nut and almond pastries)</t>
  </si>
  <si>
    <t>Mini pastries</t>
  </si>
  <si>
    <t>Chocolates</t>
  </si>
  <si>
    <t>Lindor balls (milk, dark and white)</t>
  </si>
  <si>
    <t>Cheese sandwich</t>
  </si>
  <si>
    <t>Ham sandwich</t>
  </si>
  <si>
    <t>Salami sandwich</t>
  </si>
  <si>
    <t>Chicken breast sandwich</t>
  </si>
  <si>
    <t>Cured ham sandwich</t>
  </si>
  <si>
    <t>Smoked salmon sandwich</t>
  </si>
  <si>
    <t>Pastrami sandwich</t>
  </si>
  <si>
    <t>Salad bowls with various dressings</t>
  </si>
  <si>
    <t>Mini-Sandwich with ham</t>
  </si>
  <si>
    <t>Mini-Sandwich with salami</t>
  </si>
  <si>
    <t>Mini-Sandwich with meatloaf</t>
  </si>
  <si>
    <t>Mini-Sandwich with cheese</t>
  </si>
  <si>
    <t>Mini-Sandwich with egg</t>
  </si>
  <si>
    <t>Mini-Sandwich with tomatoes and mozzarella</t>
  </si>
  <si>
    <t>Bircher muesli</t>
  </si>
  <si>
    <t>Fresh fruit, sliced</t>
  </si>
  <si>
    <t>Crunchy yoghurt</t>
  </si>
  <si>
    <r>
      <t>Small fruit basket, 2-5 people</t>
    </r>
    <r>
      <rPr>
        <sz val="11"/>
        <rFont val="Arial"/>
        <family val="2"/>
      </rPr>
      <t xml:space="preserve"> </t>
    </r>
  </si>
  <si>
    <r>
      <t>Medium fruit basket, 6-9 people</t>
    </r>
    <r>
      <rPr>
        <sz val="11"/>
        <rFont val="Arial"/>
        <family val="2"/>
      </rPr>
      <t xml:space="preserve"> </t>
    </r>
  </si>
  <si>
    <r>
      <t>Large fruit basket, 10-15 people</t>
    </r>
    <r>
      <rPr>
        <sz val="11"/>
        <rFont val="Arial"/>
        <family val="2"/>
      </rPr>
      <t xml:space="preserve"> </t>
    </r>
  </si>
  <si>
    <r>
      <t xml:space="preserve">Breakfast pack to start the day, per person
</t>
    </r>
    <r>
      <rPr>
        <sz val="11"/>
        <color indexed="8"/>
        <rFont val="Helvetica Now Display"/>
        <family val="2"/>
      </rPr>
      <t>Aromatic coffee, tea, orange juice, fresh croissants, 
variety of bread rolls</t>
    </r>
    <r>
      <rPr>
        <b/>
        <sz val="11"/>
        <color indexed="8"/>
        <rFont val="Helvetica Now Display"/>
        <family val="2"/>
      </rPr>
      <t xml:space="preserve"> </t>
    </r>
  </si>
  <si>
    <t>1 Coffee/tea 
Orange juice
Croissants
Bread rolls</t>
  </si>
  <si>
    <t>1 Coffee/tea
Mineral water
Mini pastry
Fruit basket</t>
  </si>
  <si>
    <t>Express surcharge</t>
  </si>
  <si>
    <t>Coffee service, coffee break supervision / per hour</t>
  </si>
  <si>
    <r>
      <t>Orders must be received by SIX HT201's gastronomy team via e-mail</t>
    </r>
    <r>
      <rPr>
        <b/>
        <sz val="11"/>
        <color indexed="8"/>
        <rFont val="Helvetica Now Display"/>
        <family val="2"/>
      </rPr>
      <t xml:space="preserve"> by 3.00 p.m. on the previous day</t>
    </r>
    <r>
      <rPr>
        <sz val="11"/>
        <color indexed="8"/>
        <rFont val="Helvetica Now Display"/>
        <family val="2"/>
      </rPr>
      <t xml:space="preserve">. 
If the order is received late, </t>
    </r>
    <r>
      <rPr>
        <b/>
        <sz val="11"/>
        <color indexed="8"/>
        <rFont val="Helvetica Now Display"/>
        <family val="2"/>
      </rPr>
      <t>an express surcharge of CHF 30.00 will be charged.</t>
    </r>
    <r>
      <rPr>
        <sz val="11"/>
        <color indexed="8"/>
        <rFont val="Helvetica Now Display"/>
        <family val="2"/>
      </rPr>
      <t xml:space="preserve">
Coffee capsules and bottles will be prepared in sufficient quantities and charged by consumption. All other items will be charged 
according to the order.
Please let us know the number of participants along with the quantities.
Orders will be prepared in the room approx. 15 minutes before the event. Please bear this in mind when reserving the room.
Please let us know when your meeting is over so we can clear the room for upcoming meetings.
Orders will be invoiced by Migros Catering Services and must be paid within 30 days. All prices include VAT.
SIX invoices are settled electronically using PayNet. This requires a SAP number and the corresponding billing address, which must be generated by a small purchase order in i-connect. 
Please complete the field above correctly to ensure the invoicing process runs quickly and smoothly. 
More information can be found in i-connect. Please don't hesitate to give us a call or send us an </t>
    </r>
    <r>
      <rPr>
        <b/>
        <sz val="11"/>
        <color indexed="8"/>
        <rFont val="Helvetica Now Display"/>
        <family val="2"/>
      </rPr>
      <t>e-mail</t>
    </r>
    <r>
      <rPr>
        <sz val="11"/>
        <color indexed="8"/>
        <rFont val="Helvetica Now Display"/>
        <family val="2"/>
      </rPr>
      <t xml:space="preserve"> if you have any questions. 
We are happy to help.
Thank you very much for your order!
The SIX gastronomy team</t>
    </r>
  </si>
  <si>
    <t>Conditions of delivery</t>
  </si>
  <si>
    <t>Warm and cold beverages</t>
  </si>
  <si>
    <t>Sweet baked goods</t>
  </si>
  <si>
    <t>Amount</t>
  </si>
  <si>
    <t>Price</t>
  </si>
  <si>
    <t>Note</t>
  </si>
  <si>
    <t>Muesli, yoghurt and fruit</t>
  </si>
  <si>
    <t>Seminar packages</t>
  </si>
  <si>
    <t>Coffee order for meetings / HT 201</t>
  </si>
  <si>
    <t>Mini-Sandwiches / minimum order quantity: 4 pieces per variety</t>
  </si>
  <si>
    <t>Sandwiches and salad</t>
  </si>
  <si>
    <t>Sandwich with grilled vegetables, vegan</t>
  </si>
  <si>
    <t>Mini-Sandwich with hummus, vegan</t>
  </si>
  <si>
    <t>Mini-Sandwich with cured, dried beef</t>
  </si>
  <si>
    <t>Sandwich with cured, dried beef</t>
  </si>
  <si>
    <t>Mini-Sandwich with smoked salmon</t>
  </si>
  <si>
    <r>
      <t xml:space="preserve">Morning and afternoon snack pack, per person
</t>
    </r>
    <r>
      <rPr>
        <sz val="11"/>
        <color indexed="8"/>
        <rFont val="Helvetica Now Display"/>
        <family val="2"/>
      </rPr>
      <t>Coffee, tea, mineral water, selection of small pastries and fruits</t>
    </r>
    <r>
      <rPr>
        <b/>
        <sz val="11"/>
        <color indexed="8"/>
        <rFont val="Helvetica Now Display"/>
        <family val="2"/>
      </rPr>
      <t xml:space="preserve"> </t>
    </r>
  </si>
  <si>
    <t>Order total</t>
  </si>
  <si>
    <t>incl. 8.1% VAT</t>
  </si>
  <si>
    <t>excl. 8.1% VAT</t>
  </si>
  <si>
    <t xml:space="preserve"> +41 (0) 79 723 86 70 Sarah Zinser</t>
  </si>
  <si>
    <t xml:space="preserve"> +41 (0) 79 674 56 80 Martin Serafimovik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</si>
</sst>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quot;SFr.&quot;\ * #,##0.00_ ;_ &quot;SFr.&quot;\ * \-#,##0.00_ ;_ &quot;SFr.&quot;\ * &quot;-&quot;??_ ;_ @_ "/>
    <numFmt numFmtId="165" formatCode="&quot;++&quot;\4\4\ &quot;(0)&quot;##\ ###\ ##\ ##"/>
    <numFmt numFmtId="166" formatCode="###\ ###\ ####"/>
    <numFmt numFmtId="167" formatCode="[$-F800]dddd\,\ mmmm\ dd\,\ yyyy"/>
    <numFmt numFmtId="168" formatCode="_ [$CHF-807]\ * #,##0.00_ ;_ [$CHF-807]\ * \-#,##0.00_ ;_ [$CHF-807]\ * &quot;-&quot;??_ ;_ @_ "/>
  </numFmts>
  <fonts count="31">
    <font>
      <sz val="10"/>
      <name val="Arial"/>
    </font>
    <font>
      <sz val="10"/>
      <name val="Arial"/>
      <family val="2"/>
    </font>
    <font>
      <u/>
      <sz val="10"/>
      <color indexed="12"/>
      <name val="Arial"/>
      <family val="2"/>
    </font>
    <font>
      <sz val="10"/>
      <name val="Arial"/>
      <family val="2"/>
    </font>
    <font>
      <u/>
      <sz val="10"/>
      <color indexed="12"/>
      <name val="Arial"/>
      <family val="2"/>
    </font>
    <font>
      <sz val="9"/>
      <name val="Helvetica Now Display"/>
      <family val="2"/>
    </font>
    <font>
      <sz val="10"/>
      <name val="Helvetica Now Display"/>
      <family val="2"/>
    </font>
    <font>
      <b/>
      <sz val="10"/>
      <name val="Helvetica Now Display"/>
      <family val="2"/>
    </font>
    <font>
      <sz val="8"/>
      <color indexed="8"/>
      <name val="Helvetica Now Display"/>
      <family val="2"/>
    </font>
    <font>
      <u/>
      <sz val="10"/>
      <color indexed="12"/>
      <name val="Helvetica Now Display"/>
      <family val="2"/>
    </font>
    <font>
      <b/>
      <sz val="12"/>
      <name val="Helvetica Now Display"/>
      <family val="2"/>
    </font>
    <font>
      <b/>
      <sz val="14"/>
      <name val="Helvetica Now Display"/>
      <family val="2"/>
    </font>
    <font>
      <sz val="14"/>
      <name val="Helvetica Now Display"/>
      <family val="2"/>
    </font>
    <font>
      <sz val="11"/>
      <name val="Helvetica Now Display"/>
      <family val="2"/>
    </font>
    <font>
      <b/>
      <sz val="11"/>
      <name val="Helvetica Now Display"/>
      <family val="2"/>
    </font>
    <font>
      <b/>
      <sz val="9"/>
      <name val="Helvetica Now Display"/>
      <family val="2"/>
    </font>
    <font>
      <b/>
      <sz val="22"/>
      <name val="Helvetica Now Display"/>
      <family val="2"/>
    </font>
    <font>
      <b/>
      <sz val="13"/>
      <name val="Helvetica Now Display"/>
      <family val="2"/>
    </font>
    <font>
      <sz val="13"/>
      <name val="Helvetica Now Display"/>
      <family val="2"/>
    </font>
    <font>
      <b/>
      <sz val="11"/>
      <color indexed="8"/>
      <name val="Helvetica Now Display"/>
      <family val="2"/>
    </font>
    <font>
      <sz val="11"/>
      <color indexed="8"/>
      <name val="Helvetica Now Display"/>
      <family val="2"/>
    </font>
    <font>
      <b/>
      <sz val="13"/>
      <color indexed="8"/>
      <name val="Helvetica Now Display"/>
      <family val="2"/>
    </font>
    <font>
      <b/>
      <sz val="16"/>
      <color indexed="8"/>
      <name val="Helvetica Now Display"/>
      <family val="2"/>
    </font>
    <font>
      <b/>
      <sz val="8"/>
      <color indexed="8"/>
      <name val="Helvetica Now Display"/>
      <family val="2"/>
    </font>
    <font>
      <sz val="11"/>
      <name val="Arial"/>
      <family val="2"/>
    </font>
    <font>
      <sz val="11"/>
      <color theme="1"/>
      <name val="Calibri"/>
      <family val="2"/>
      <scheme val="minor"/>
    </font>
    <font>
      <b/>
      <sz val="11"/>
      <color theme="0"/>
      <name val="Helvetica Now Display"/>
      <family val="2"/>
    </font>
    <font>
      <b/>
      <sz val="11"/>
      <color theme="1"/>
      <name val="Helvetica Now Display"/>
      <family val="2"/>
    </font>
    <font>
      <b/>
      <sz val="11"/>
      <name val="Calibri"/>
      <family val="2"/>
      <scheme val="minor"/>
    </font>
    <font>
      <sz val="18"/>
      <name val="Helvetica Now Display"/>
      <family val="2"/>
    </font>
    <font>
      <sz val="16"/>
      <name val="Helvetica Now Display"/>
      <family val="2"/>
    </font>
  </fonts>
  <fills count="9">
    <fill>
      <patternFill patternType="none"/>
    </fill>
    <fill>
      <patternFill patternType="gray125"/>
    </fill>
    <fill>
      <patternFill patternType="solid">
        <fgColor indexed="9"/>
        <bgColor indexed="64"/>
      </patternFill>
    </fill>
    <fill>
      <patternFill patternType="solid">
        <fgColor theme="9"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FFFF99"/>
        <bgColor indexed="64"/>
      </patternFill>
    </fill>
    <fill>
      <patternFill patternType="solid">
        <fgColor theme="5" tint="0.59999389629810485"/>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xf numFmtId="0" fontId="4" fillId="0" borderId="0" applyNumberFormat="0" applyFill="0" applyBorder="0" applyAlignment="0" applyProtection="0">
      <alignment vertical="top"/>
      <protection locked="0"/>
    </xf>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25" fillId="0" borderId="0"/>
    <xf numFmtId="0" fontId="3" fillId="0" borderId="0"/>
    <xf numFmtId="164" fontId="1" fillId="0" borderId="0" applyFont="0" applyFill="0" applyBorder="0" applyAlignment="0" applyProtection="0"/>
  </cellStyleXfs>
  <cellXfs count="143">
    <xf numFmtId="0" fontId="0" fillId="0" borderId="0" xfId="0"/>
    <xf numFmtId="0" fontId="6" fillId="0" borderId="0" xfId="0" applyFont="1"/>
    <xf numFmtId="0" fontId="8" fillId="0" borderId="0" xfId="0" applyFont="1"/>
    <xf numFmtId="165" fontId="7" fillId="0" borderId="0" xfId="0" applyNumberFormat="1" applyFont="1"/>
    <xf numFmtId="0" fontId="7" fillId="0" borderId="0" xfId="0" applyFont="1"/>
    <xf numFmtId="0" fontId="11" fillId="0" borderId="0" xfId="0" applyFont="1"/>
    <xf numFmtId="0" fontId="10" fillId="3" borderId="0" xfId="0" applyFont="1" applyFill="1"/>
    <xf numFmtId="0" fontId="5" fillId="3" borderId="0" xfId="0" applyFont="1" applyFill="1"/>
    <xf numFmtId="0" fontId="5" fillId="0" borderId="0" xfId="0" applyFont="1"/>
    <xf numFmtId="0" fontId="13" fillId="0" borderId="0" xfId="0" applyFont="1" applyAlignment="1">
      <alignment horizontal="left" vertical="top" wrapText="1"/>
    </xf>
    <xf numFmtId="0" fontId="16"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165" fontId="6" fillId="0" borderId="0" xfId="0" applyNumberFormat="1" applyFont="1" applyAlignment="1">
      <alignment vertical="center"/>
    </xf>
    <xf numFmtId="0" fontId="7" fillId="0" borderId="0" xfId="0" applyFont="1" applyAlignment="1">
      <alignment horizontal="center" vertical="center"/>
    </xf>
    <xf numFmtId="0" fontId="6" fillId="0" borderId="1" xfId="0" applyFont="1" applyBorder="1" applyAlignment="1">
      <alignment vertical="center"/>
    </xf>
    <xf numFmtId="0" fontId="6" fillId="0" borderId="0" xfId="0" applyFont="1" applyAlignment="1">
      <alignment horizontal="left" vertical="center"/>
    </xf>
    <xf numFmtId="165" fontId="2" fillId="0" borderId="0" xfId="3" applyNumberFormat="1" applyAlignment="1" applyProtection="1">
      <alignment vertical="center"/>
    </xf>
    <xf numFmtId="0" fontId="20" fillId="0" borderId="2" xfId="0" applyFont="1" applyBorder="1" applyAlignment="1">
      <alignment horizontal="left" vertical="center"/>
    </xf>
    <xf numFmtId="0" fontId="19" fillId="2" borderId="2" xfId="0" applyFont="1" applyFill="1" applyBorder="1" applyAlignment="1">
      <alignment horizontal="left" vertical="center" wrapText="1"/>
    </xf>
    <xf numFmtId="166" fontId="10" fillId="0" borderId="0" xfId="0" applyNumberFormat="1" applyFont="1" applyAlignment="1">
      <alignment vertical="center"/>
    </xf>
    <xf numFmtId="0" fontId="5" fillId="4" borderId="0" xfId="0" applyFont="1" applyFill="1" applyAlignment="1">
      <alignment vertical="center"/>
    </xf>
    <xf numFmtId="0" fontId="20" fillId="4" borderId="2" xfId="0" applyFont="1" applyFill="1" applyBorder="1" applyAlignment="1">
      <alignment horizontal="left" vertical="center"/>
    </xf>
    <xf numFmtId="0" fontId="5" fillId="0" borderId="0" xfId="0" applyFont="1" applyAlignment="1">
      <alignment vertical="center"/>
    </xf>
    <xf numFmtId="0" fontId="19" fillId="2" borderId="2" xfId="0" applyFont="1" applyFill="1" applyBorder="1" applyAlignment="1">
      <alignment horizontal="left" vertical="center"/>
    </xf>
    <xf numFmtId="164" fontId="20" fillId="2" borderId="2" xfId="6" applyFont="1" applyFill="1" applyBorder="1" applyAlignment="1" applyProtection="1">
      <alignment horizontal="center" vertical="center"/>
    </xf>
    <xf numFmtId="0" fontId="20" fillId="0" borderId="2" xfId="0" applyFont="1" applyBorder="1" applyAlignment="1">
      <alignment horizontal="left" vertical="center" wrapText="1"/>
    </xf>
    <xf numFmtId="0" fontId="13" fillId="0" borderId="2" xfId="0" applyFont="1" applyBorder="1" applyAlignment="1">
      <alignment horizontal="left" vertical="center"/>
    </xf>
    <xf numFmtId="0" fontId="19" fillId="0" borderId="2" xfId="0" applyFont="1" applyBorder="1" applyAlignment="1">
      <alignment horizontal="left" vertical="center"/>
    </xf>
    <xf numFmtId="164" fontId="14" fillId="0" borderId="2" xfId="6" applyFont="1" applyFill="1" applyBorder="1" applyAlignment="1" applyProtection="1">
      <alignment horizontal="left" vertical="center"/>
    </xf>
    <xf numFmtId="0" fontId="14" fillId="0" borderId="2" xfId="0" applyFont="1" applyBorder="1" applyAlignment="1">
      <alignment horizontal="left" vertical="center" wrapText="1"/>
    </xf>
    <xf numFmtId="0" fontId="15" fillId="0" borderId="0" xfId="0" applyFont="1" applyAlignment="1">
      <alignment vertical="center"/>
    </xf>
    <xf numFmtId="164" fontId="19" fillId="4" borderId="2" xfId="6" applyFont="1" applyFill="1" applyBorder="1" applyAlignment="1" applyProtection="1">
      <alignment horizontal="left" vertical="center"/>
    </xf>
    <xf numFmtId="0" fontId="19" fillId="0" borderId="3" xfId="0" applyFont="1" applyBorder="1" applyAlignment="1">
      <alignment horizontal="left" vertical="center"/>
    </xf>
    <xf numFmtId="164" fontId="20" fillId="0" borderId="2" xfId="6" applyFont="1" applyFill="1" applyBorder="1" applyAlignment="1" applyProtection="1">
      <alignment horizontal="center" vertical="center"/>
    </xf>
    <xf numFmtId="0" fontId="6" fillId="4" borderId="0" xfId="0" applyFont="1" applyFill="1" applyAlignment="1">
      <alignment vertical="center"/>
    </xf>
    <xf numFmtId="0" fontId="13" fillId="0" borderId="2" xfId="6" applyNumberFormat="1" applyFont="1" applyBorder="1" applyAlignment="1" applyProtection="1">
      <alignment horizontal="left" vertical="center"/>
    </xf>
    <xf numFmtId="0" fontId="14" fillId="4" borderId="4" xfId="0" applyFont="1" applyFill="1" applyBorder="1" applyAlignment="1">
      <alignment horizontal="left" vertical="center"/>
    </xf>
    <xf numFmtId="0" fontId="13" fillId="0" borderId="4" xfId="0" applyFont="1" applyBorder="1" applyAlignment="1">
      <alignment horizontal="left" vertical="center"/>
    </xf>
    <xf numFmtId="0" fontId="14" fillId="4" borderId="6" xfId="0" applyFont="1" applyFill="1" applyBorder="1" applyAlignment="1">
      <alignment horizontal="left" vertical="center"/>
    </xf>
    <xf numFmtId="164" fontId="13" fillId="0" borderId="7" xfId="6" applyFont="1" applyBorder="1" applyAlignment="1" applyProtection="1">
      <alignment horizontal="left" vertical="center"/>
    </xf>
    <xf numFmtId="0" fontId="13" fillId="0" borderId="8" xfId="0" applyFont="1" applyBorder="1" applyAlignment="1">
      <alignment horizontal="center" vertical="center"/>
    </xf>
    <xf numFmtId="2" fontId="6" fillId="0" borderId="0" xfId="0" applyNumberFormat="1" applyFont="1"/>
    <xf numFmtId="2" fontId="12" fillId="5" borderId="2" xfId="0" applyNumberFormat="1" applyFont="1" applyFill="1" applyBorder="1" applyAlignment="1" applyProtection="1">
      <alignment horizontal="center" vertical="center"/>
      <protection locked="0"/>
    </xf>
    <xf numFmtId="0" fontId="12" fillId="5" borderId="2" xfId="0" applyFont="1" applyFill="1" applyBorder="1" applyAlignment="1" applyProtection="1">
      <alignment horizontal="center" vertical="center"/>
      <protection locked="0"/>
    </xf>
    <xf numFmtId="49" fontId="20" fillId="4" borderId="2" xfId="6" applyNumberFormat="1" applyFont="1" applyFill="1" applyBorder="1" applyAlignment="1" applyProtection="1">
      <alignment horizontal="center" vertical="center"/>
      <protection locked="0"/>
    </xf>
    <xf numFmtId="49" fontId="20" fillId="0" borderId="2" xfId="6" applyNumberFormat="1" applyFont="1" applyFill="1" applyBorder="1" applyAlignment="1" applyProtection="1">
      <alignment horizontal="center" vertical="center"/>
      <protection locked="0"/>
    </xf>
    <xf numFmtId="0" fontId="20" fillId="4" borderId="2" xfId="6" applyNumberFormat="1" applyFont="1" applyFill="1" applyBorder="1" applyAlignment="1" applyProtection="1">
      <alignment horizontal="center" vertical="center"/>
      <protection locked="0"/>
    </xf>
    <xf numFmtId="0" fontId="20" fillId="0" borderId="2" xfId="6" applyNumberFormat="1" applyFont="1" applyFill="1" applyBorder="1" applyAlignment="1" applyProtection="1">
      <alignment horizontal="center" vertical="center"/>
      <protection locked="0"/>
    </xf>
    <xf numFmtId="0" fontId="13" fillId="4" borderId="2" xfId="6" applyNumberFormat="1" applyFont="1" applyFill="1" applyBorder="1" applyAlignment="1" applyProtection="1">
      <alignment horizontal="center" vertical="center"/>
      <protection locked="0"/>
    </xf>
    <xf numFmtId="0" fontId="13" fillId="0" borderId="2" xfId="6" applyNumberFormat="1" applyFont="1" applyFill="1" applyBorder="1" applyAlignment="1" applyProtection="1">
      <alignment horizontal="center" vertical="center"/>
      <protection locked="0"/>
    </xf>
    <xf numFmtId="0" fontId="13" fillId="0" borderId="2" xfId="6" applyNumberFormat="1" applyFont="1" applyBorder="1" applyAlignment="1" applyProtection="1">
      <alignment horizontal="center" vertical="center"/>
      <protection locked="0"/>
    </xf>
    <xf numFmtId="0" fontId="20" fillId="0" borderId="2" xfId="6" applyNumberFormat="1"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20" fillId="0" borderId="2" xfId="0" applyFont="1" applyBorder="1" applyAlignment="1" applyProtection="1">
      <alignment horizontal="left" vertical="center"/>
      <protection locked="0"/>
    </xf>
    <xf numFmtId="0" fontId="20" fillId="4" borderId="2" xfId="0" applyFont="1" applyFill="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26" fillId="6" borderId="2" xfId="0" applyFont="1" applyFill="1" applyBorder="1" applyAlignment="1">
      <alignment horizontal="left" vertical="center"/>
    </xf>
    <xf numFmtId="2" fontId="26" fillId="6" borderId="2" xfId="0" applyNumberFormat="1" applyFont="1" applyFill="1" applyBorder="1" applyAlignment="1">
      <alignment horizontal="left" vertical="center"/>
    </xf>
    <xf numFmtId="0" fontId="26" fillId="6" borderId="3" xfId="0" applyFont="1" applyFill="1" applyBorder="1" applyAlignment="1">
      <alignment horizontal="left" vertical="center" wrapText="1"/>
    </xf>
    <xf numFmtId="0" fontId="27" fillId="7" borderId="12" xfId="0" applyFont="1" applyFill="1" applyBorder="1" applyAlignment="1">
      <alignment horizontal="left" vertical="center"/>
    </xf>
    <xf numFmtId="0" fontId="27" fillId="7" borderId="2" xfId="0" applyFont="1" applyFill="1" applyBorder="1" applyAlignment="1">
      <alignment horizontal="lef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1" xfId="0" applyFont="1" applyBorder="1" applyAlignment="1">
      <alignment vertical="center"/>
    </xf>
    <xf numFmtId="0" fontId="17" fillId="0" borderId="15" xfId="0" applyFont="1" applyBorder="1" applyAlignment="1">
      <alignment vertical="center"/>
    </xf>
    <xf numFmtId="43" fontId="6" fillId="0" borderId="0" xfId="2" applyFont="1" applyFill="1" applyBorder="1" applyAlignment="1" applyProtection="1">
      <alignment vertical="center"/>
    </xf>
    <xf numFmtId="43" fontId="7" fillId="0" borderId="0" xfId="2" applyFont="1" applyAlignment="1" applyProtection="1">
      <alignment horizontal="center" vertical="center"/>
    </xf>
    <xf numFmtId="43" fontId="6" fillId="0" borderId="1" xfId="2" applyFont="1" applyBorder="1" applyAlignment="1" applyProtection="1">
      <alignment vertical="center"/>
    </xf>
    <xf numFmtId="43" fontId="6" fillId="0" borderId="0" xfId="2" applyFont="1" applyBorder="1" applyAlignment="1" applyProtection="1">
      <alignment horizontal="center" vertical="center"/>
    </xf>
    <xf numFmtId="43" fontId="26" fillId="6" borderId="2" xfId="2" applyFont="1" applyFill="1" applyBorder="1" applyAlignment="1" applyProtection="1">
      <alignment horizontal="left" vertical="center"/>
    </xf>
    <xf numFmtId="43" fontId="20" fillId="4" borderId="2" xfId="2" applyFont="1" applyFill="1" applyBorder="1" applyAlignment="1" applyProtection="1">
      <alignment horizontal="left" vertical="center"/>
    </xf>
    <xf numFmtId="43" fontId="20" fillId="0" borderId="2" xfId="2" applyFont="1" applyFill="1" applyBorder="1" applyAlignment="1" applyProtection="1">
      <alignment horizontal="left" vertical="center"/>
    </xf>
    <xf numFmtId="43" fontId="13" fillId="4" borderId="2" xfId="2" applyFont="1" applyFill="1" applyBorder="1" applyAlignment="1" applyProtection="1">
      <alignment horizontal="left" vertical="center"/>
    </xf>
    <xf numFmtId="43" fontId="13" fillId="0" borderId="2" xfId="2" applyFont="1" applyFill="1" applyBorder="1" applyAlignment="1" applyProtection="1">
      <alignment horizontal="left" vertical="center"/>
    </xf>
    <xf numFmtId="43" fontId="14" fillId="0" borderId="2" xfId="2" applyFont="1" applyFill="1" applyBorder="1" applyAlignment="1" applyProtection="1">
      <alignment horizontal="left" vertical="center"/>
    </xf>
    <xf numFmtId="43" fontId="13" fillId="0" borderId="2" xfId="2" applyFont="1" applyBorder="1" applyAlignment="1" applyProtection="1">
      <alignment horizontal="left" vertical="center"/>
    </xf>
    <xf numFmtId="43" fontId="19" fillId="0" borderId="2" xfId="2" applyFont="1" applyFill="1" applyBorder="1" applyAlignment="1" applyProtection="1">
      <alignment horizontal="left" vertical="center"/>
    </xf>
    <xf numFmtId="43" fontId="20" fillId="0" borderId="2" xfId="2" applyFont="1" applyBorder="1" applyAlignment="1" applyProtection="1">
      <alignment horizontal="left" vertical="center"/>
    </xf>
    <xf numFmtId="43" fontId="13" fillId="0" borderId="2" xfId="2" applyFont="1" applyBorder="1" applyAlignment="1" applyProtection="1">
      <alignment horizontal="center" vertical="center"/>
    </xf>
    <xf numFmtId="43" fontId="13" fillId="0" borderId="13" xfId="2" applyFont="1" applyBorder="1" applyAlignment="1" applyProtection="1">
      <alignment horizontal="left" vertical="center"/>
    </xf>
    <xf numFmtId="43" fontId="13" fillId="0" borderId="5" xfId="2" applyFont="1" applyBorder="1" applyAlignment="1" applyProtection="1">
      <alignment horizontal="left" vertical="center"/>
    </xf>
    <xf numFmtId="43" fontId="13" fillId="0" borderId="16" xfId="2" applyFont="1" applyBorder="1" applyAlignment="1" applyProtection="1">
      <alignment horizontal="left" vertical="center"/>
    </xf>
    <xf numFmtId="43" fontId="5" fillId="3" borderId="0" xfId="2" applyFont="1" applyFill="1" applyProtection="1"/>
    <xf numFmtId="43" fontId="6" fillId="0" borderId="0" xfId="2" applyFont="1" applyAlignment="1" applyProtection="1"/>
    <xf numFmtId="168" fontId="6" fillId="0" borderId="0" xfId="0" applyNumberFormat="1" applyFont="1" applyAlignment="1">
      <alignment vertical="center"/>
    </xf>
    <xf numFmtId="168" fontId="6" fillId="4" borderId="0" xfId="0" applyNumberFormat="1" applyFont="1" applyFill="1" applyAlignment="1">
      <alignment horizontal="left" vertical="center"/>
    </xf>
    <xf numFmtId="168" fontId="28" fillId="4" borderId="0" xfId="0" applyNumberFormat="1" applyFont="1" applyFill="1" applyAlignment="1">
      <alignment vertical="center"/>
    </xf>
    <xf numFmtId="168" fontId="7" fillId="0" borderId="1" xfId="0" applyNumberFormat="1" applyFont="1" applyBorder="1" applyAlignment="1">
      <alignment vertical="center"/>
    </xf>
    <xf numFmtId="168" fontId="17" fillId="0" borderId="4" xfId="0" applyNumberFormat="1" applyFont="1" applyBorder="1" applyAlignment="1">
      <alignment vertical="center"/>
    </xf>
    <xf numFmtId="168" fontId="18" fillId="0" borderId="17" xfId="0" applyNumberFormat="1" applyFont="1" applyBorder="1" applyAlignment="1">
      <alignment vertical="center"/>
    </xf>
    <xf numFmtId="168" fontId="26" fillId="6" borderId="2" xfId="0" applyNumberFormat="1" applyFont="1" applyFill="1" applyBorder="1" applyAlignment="1">
      <alignment horizontal="left" vertical="center"/>
    </xf>
    <xf numFmtId="168" fontId="20" fillId="4" borderId="2" xfId="6" applyNumberFormat="1" applyFont="1" applyFill="1" applyBorder="1" applyAlignment="1" applyProtection="1">
      <alignment horizontal="left" vertical="center"/>
    </xf>
    <xf numFmtId="168" fontId="19" fillId="2" borderId="2" xfId="6" applyNumberFormat="1" applyFont="1" applyFill="1" applyBorder="1" applyAlignment="1" applyProtection="1">
      <alignment horizontal="left" vertical="center"/>
    </xf>
    <xf numFmtId="168" fontId="13" fillId="0" borderId="2" xfId="0" applyNumberFormat="1" applyFont="1" applyBorder="1" applyAlignment="1">
      <alignment horizontal="left" vertical="center"/>
    </xf>
    <xf numFmtId="168" fontId="14" fillId="0" borderId="13" xfId="6" applyNumberFormat="1" applyFont="1" applyBorder="1" applyAlignment="1" applyProtection="1">
      <alignment horizontal="left" vertical="center"/>
    </xf>
    <xf numFmtId="168" fontId="13" fillId="0" borderId="18" xfId="6" applyNumberFormat="1" applyFont="1" applyBorder="1" applyAlignment="1" applyProtection="1">
      <alignment horizontal="left" vertical="center"/>
    </xf>
    <xf numFmtId="168" fontId="13" fillId="0" borderId="3" xfId="6" applyNumberFormat="1" applyFont="1" applyBorder="1" applyAlignment="1" applyProtection="1">
      <alignment horizontal="left" vertical="center"/>
    </xf>
    <xf numFmtId="168" fontId="14" fillId="0" borderId="16" xfId="6" applyNumberFormat="1" applyFont="1" applyBorder="1" applyAlignment="1" applyProtection="1">
      <alignment horizontal="left" vertical="center"/>
    </xf>
    <xf numFmtId="168" fontId="27" fillId="7" borderId="12" xfId="0" applyNumberFormat="1" applyFont="1" applyFill="1" applyBorder="1" applyAlignment="1">
      <alignment horizontal="left" vertical="center"/>
    </xf>
    <xf numFmtId="168" fontId="27" fillId="7" borderId="2" xfId="0" applyNumberFormat="1" applyFont="1" applyFill="1" applyBorder="1" applyAlignment="1">
      <alignment horizontal="left" vertical="center"/>
    </xf>
    <xf numFmtId="168" fontId="5" fillId="3" borderId="0" xfId="0" applyNumberFormat="1" applyFont="1" applyFill="1"/>
    <xf numFmtId="168" fontId="6" fillId="0" borderId="0" xfId="0" applyNumberFormat="1" applyFont="1"/>
    <xf numFmtId="0" fontId="20" fillId="2" borderId="2" xfId="0" applyFont="1" applyFill="1" applyBorder="1" applyAlignment="1">
      <alignment horizontal="left" vertical="center"/>
    </xf>
    <xf numFmtId="0" fontId="13" fillId="2" borderId="2" xfId="0" applyFont="1" applyFill="1" applyBorder="1" applyAlignment="1">
      <alignment horizontal="left" vertical="center"/>
    </xf>
    <xf numFmtId="0" fontId="8" fillId="0" borderId="2" xfId="0" applyFont="1" applyBorder="1" applyAlignment="1">
      <alignment horizontal="left" vertical="center" wrapText="1"/>
    </xf>
    <xf numFmtId="0" fontId="13" fillId="2" borderId="19" xfId="0" applyFont="1" applyFill="1" applyBorder="1" applyAlignment="1">
      <alignment horizontal="left" vertical="center"/>
    </xf>
    <xf numFmtId="0" fontId="13" fillId="2" borderId="20" xfId="0" applyFont="1" applyFill="1" applyBorder="1" applyAlignment="1">
      <alignment horizontal="left" vertical="center"/>
    </xf>
    <xf numFmtId="0" fontId="17" fillId="0" borderId="3" xfId="0" applyFont="1" applyBorder="1" applyAlignment="1">
      <alignment horizontal="left" vertical="top" wrapText="1"/>
    </xf>
    <xf numFmtId="0" fontId="22" fillId="0" borderId="15" xfId="0" applyFont="1" applyBorder="1" applyAlignment="1">
      <alignment vertical="center"/>
    </xf>
    <xf numFmtId="168" fontId="18" fillId="0" borderId="12" xfId="0" applyNumberFormat="1" applyFont="1" applyBorder="1" applyAlignment="1">
      <alignment vertical="center"/>
    </xf>
    <xf numFmtId="0" fontId="7" fillId="0" borderId="0" xfId="0" applyFont="1" applyAlignment="1">
      <alignment vertical="center"/>
    </xf>
    <xf numFmtId="0" fontId="20" fillId="0" borderId="12" xfId="6" applyNumberFormat="1" applyFont="1" applyFill="1" applyBorder="1" applyAlignment="1" applyProtection="1">
      <alignment horizontal="center" vertical="center"/>
      <protection locked="0"/>
    </xf>
    <xf numFmtId="0" fontId="13" fillId="0" borderId="13" xfId="0" applyFont="1" applyBorder="1" applyAlignment="1">
      <alignment horizontal="left" vertical="top" wrapText="1"/>
    </xf>
    <xf numFmtId="0" fontId="13" fillId="0" borderId="21" xfId="0" applyFont="1" applyBorder="1"/>
    <xf numFmtId="0" fontId="13" fillId="0" borderId="22" xfId="0" applyFont="1" applyBorder="1"/>
    <xf numFmtId="0" fontId="13" fillId="0" borderId="14" xfId="0" applyFont="1" applyBorder="1"/>
    <xf numFmtId="0" fontId="13" fillId="0" borderId="0" xfId="0" applyFont="1"/>
    <xf numFmtId="0" fontId="13" fillId="0" borderId="23" xfId="0" applyFont="1" applyBorder="1"/>
    <xf numFmtId="0" fontId="13" fillId="0" borderId="11" xfId="0" applyFont="1" applyBorder="1"/>
    <xf numFmtId="0" fontId="13" fillId="0" borderId="1" xfId="0" applyFont="1" applyBorder="1"/>
    <xf numFmtId="0" fontId="13" fillId="0" borderId="24" xfId="0" applyFont="1" applyBorder="1"/>
    <xf numFmtId="0" fontId="29" fillId="8" borderId="3" xfId="0" applyFont="1" applyFill="1" applyBorder="1" applyAlignment="1" applyProtection="1">
      <alignment horizontal="center" vertical="center"/>
      <protection locked="0"/>
    </xf>
    <xf numFmtId="0" fontId="29" fillId="8" borderId="25" xfId="0" applyFont="1" applyFill="1" applyBorder="1" applyAlignment="1" applyProtection="1">
      <alignment horizontal="center" vertical="center"/>
      <protection locked="0"/>
    </xf>
    <xf numFmtId="0" fontId="29" fillId="8" borderId="26" xfId="0" applyFont="1" applyFill="1" applyBorder="1" applyAlignment="1" applyProtection="1">
      <alignment horizontal="center" vertical="center"/>
      <protection locked="0"/>
    </xf>
    <xf numFmtId="0" fontId="12" fillId="0" borderId="0" xfId="0" applyFont="1" applyAlignment="1">
      <alignment horizontal="center" vertical="center"/>
    </xf>
    <xf numFmtId="0" fontId="6" fillId="5" borderId="3" xfId="0" applyFont="1" applyFill="1" applyBorder="1" applyAlignment="1" applyProtection="1">
      <alignment horizontal="left" vertical="center"/>
      <protection locked="0"/>
    </xf>
    <xf numFmtId="0" fontId="6" fillId="5" borderId="26" xfId="0" applyFont="1" applyFill="1" applyBorder="1" applyAlignment="1" applyProtection="1">
      <alignment horizontal="left" vertical="center"/>
      <protection locked="0"/>
    </xf>
    <xf numFmtId="0" fontId="17" fillId="0" borderId="2" xfId="0" applyFont="1" applyBorder="1" applyAlignment="1">
      <alignment horizontal="left" vertical="center"/>
    </xf>
    <xf numFmtId="0" fontId="26" fillId="6" borderId="27" xfId="0" applyFont="1" applyFill="1" applyBorder="1" applyAlignment="1">
      <alignment horizontal="left" vertical="center" wrapText="1"/>
    </xf>
    <xf numFmtId="0" fontId="26" fillId="6" borderId="12" xfId="0" applyFont="1" applyFill="1" applyBorder="1" applyAlignment="1">
      <alignment horizontal="left" vertical="center" wrapText="1"/>
    </xf>
    <xf numFmtId="2" fontId="26" fillId="6" borderId="27" xfId="0" applyNumberFormat="1" applyFont="1" applyFill="1" applyBorder="1" applyAlignment="1">
      <alignment horizontal="center" vertical="center"/>
    </xf>
    <xf numFmtId="2" fontId="26" fillId="6" borderId="12" xfId="0" applyNumberFormat="1" applyFont="1" applyFill="1" applyBorder="1" applyAlignment="1">
      <alignment horizontal="center" vertical="center"/>
    </xf>
    <xf numFmtId="43" fontId="26" fillId="6" borderId="27" xfId="2" applyFont="1" applyFill="1" applyBorder="1" applyAlignment="1" applyProtection="1">
      <alignment horizontal="center" vertical="center"/>
    </xf>
    <xf numFmtId="43" fontId="26" fillId="6" borderId="12" xfId="2" applyFont="1" applyFill="1" applyBorder="1" applyAlignment="1" applyProtection="1">
      <alignment horizontal="center" vertical="center"/>
    </xf>
    <xf numFmtId="0" fontId="9" fillId="5" borderId="3" xfId="3" applyFont="1" applyFill="1" applyBorder="1" applyAlignment="1" applyProtection="1">
      <alignment horizontal="left" vertical="center"/>
      <protection locked="0"/>
    </xf>
    <xf numFmtId="0" fontId="7" fillId="5" borderId="2" xfId="0" applyFont="1" applyFill="1" applyBorder="1" applyAlignment="1" applyProtection="1">
      <alignment horizontal="left" vertical="center"/>
      <protection locked="0"/>
    </xf>
    <xf numFmtId="167" fontId="30" fillId="5" borderId="3" xfId="0" applyNumberFormat="1" applyFont="1" applyFill="1" applyBorder="1" applyAlignment="1" applyProtection="1">
      <alignment horizontal="center" vertical="center"/>
      <protection locked="0"/>
    </xf>
    <xf numFmtId="167" fontId="30" fillId="5" borderId="25" xfId="0" applyNumberFormat="1" applyFont="1" applyFill="1" applyBorder="1" applyAlignment="1" applyProtection="1">
      <alignment horizontal="center" vertical="center"/>
      <protection locked="0"/>
    </xf>
    <xf numFmtId="167" fontId="30" fillId="5" borderId="26" xfId="0" applyNumberFormat="1" applyFont="1" applyFill="1" applyBorder="1" applyAlignment="1" applyProtection="1">
      <alignment horizontal="center" vertical="center"/>
      <protection locked="0"/>
    </xf>
    <xf numFmtId="0" fontId="12" fillId="5" borderId="2" xfId="0" applyFont="1" applyFill="1" applyBorder="1" applyAlignment="1" applyProtection="1">
      <alignment horizontal="center" vertical="center"/>
      <protection locked="0"/>
    </xf>
    <xf numFmtId="0" fontId="12" fillId="5" borderId="3" xfId="0" applyFont="1" applyFill="1" applyBorder="1" applyAlignment="1" applyProtection="1">
      <alignment horizontal="center" vertical="center"/>
      <protection locked="0"/>
    </xf>
  </cellXfs>
  <cellStyles count="7">
    <cellStyle name="Hyperlink 2" xfId="1" xr:uid="{00000000-0005-0000-0000-000000000000}"/>
    <cellStyle name="Komma" xfId="2" builtinId="3"/>
    <cellStyle name="Link" xfId="3" builtinId="8"/>
    <cellStyle name="Standard" xfId="0" builtinId="0"/>
    <cellStyle name="Standard 2" xfId="4" xr:uid="{00000000-0005-0000-0000-000004000000}"/>
    <cellStyle name="Standard 2 2 2" xfId="5" xr:uid="{00000000-0005-0000-0000-000005000000}"/>
    <cellStyle name="Währung" xfId="6"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504825</xdr:colOff>
      <xdr:row>0</xdr:row>
      <xdr:rowOff>28575</xdr:rowOff>
    </xdr:from>
    <xdr:to>
      <xdr:col>4</xdr:col>
      <xdr:colOff>1343025</xdr:colOff>
      <xdr:row>0</xdr:row>
      <xdr:rowOff>466725</xdr:rowOff>
    </xdr:to>
    <xdr:pic>
      <xdr:nvPicPr>
        <xdr:cNvPr id="1220" name="Picture 2">
          <a:extLst>
            <a:ext uri="{FF2B5EF4-FFF2-40B4-BE49-F238E27FC236}">
              <a16:creationId xmlns:a16="http://schemas.microsoft.com/office/drawing/2014/main" id="{E5958AB7-255F-4116-C541-6DE4D7AE51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43637"/>
        <a:stretch>
          <a:fillRect/>
        </a:stretch>
      </xdr:blipFill>
      <xdr:spPr bwMode="auto">
        <a:xfrm>
          <a:off x="6296025" y="28575"/>
          <a:ext cx="26765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98"/>
  <sheetViews>
    <sheetView tabSelected="1" view="pageBreakPreview" zoomScaleNormal="100" zoomScaleSheetLayoutView="100" workbookViewId="0">
      <selection activeCell="E15" sqref="E15"/>
    </sheetView>
  </sheetViews>
  <sheetFormatPr baseColWidth="10" defaultRowHeight="15.75"/>
  <cols>
    <col min="1" max="1" width="59.85546875" style="1" customWidth="1"/>
    <col min="2" max="2" width="12.7109375" style="42" customWidth="1"/>
    <col min="3" max="3" width="14.28515625" style="85" customWidth="1"/>
    <col min="4" max="4" width="27.5703125" style="103" customWidth="1"/>
    <col min="5" max="5" width="38" style="1" customWidth="1"/>
    <col min="6" max="16384" width="11.42578125" style="1"/>
  </cols>
  <sheetData>
    <row r="1" spans="1:12" ht="43.5" customHeight="1">
      <c r="A1" s="10" t="s">
        <v>76</v>
      </c>
      <c r="B1" s="11"/>
      <c r="C1" s="67"/>
      <c r="D1" s="86"/>
      <c r="E1" s="11"/>
    </row>
    <row r="2" spans="1:12">
      <c r="A2" s="63" t="s">
        <v>9</v>
      </c>
      <c r="B2" s="127"/>
      <c r="C2" s="128"/>
      <c r="D2" s="87"/>
      <c r="E2" s="13" t="s">
        <v>5</v>
      </c>
      <c r="I2" s="2"/>
    </row>
    <row r="3" spans="1:12">
      <c r="A3" s="64" t="s">
        <v>10</v>
      </c>
      <c r="B3" s="127"/>
      <c r="C3" s="128"/>
      <c r="D3" s="87"/>
      <c r="E3" s="13" t="s">
        <v>6</v>
      </c>
    </row>
    <row r="4" spans="1:12">
      <c r="A4" s="64" t="s">
        <v>11</v>
      </c>
      <c r="B4" s="127"/>
      <c r="C4" s="128"/>
      <c r="D4" s="87"/>
      <c r="E4" s="13" t="s">
        <v>7</v>
      </c>
    </row>
    <row r="5" spans="1:12">
      <c r="A5" s="64" t="s">
        <v>12</v>
      </c>
      <c r="B5" s="127"/>
      <c r="C5" s="128"/>
      <c r="D5" s="88"/>
      <c r="E5" s="13" t="s">
        <v>8</v>
      </c>
      <c r="F5" s="3"/>
      <c r="K5" s="4"/>
    </row>
    <row r="6" spans="1:12">
      <c r="A6" s="64" t="s">
        <v>13</v>
      </c>
      <c r="B6" s="127"/>
      <c r="C6" s="128"/>
      <c r="D6" s="88"/>
      <c r="E6" s="17" t="s">
        <v>4</v>
      </c>
      <c r="K6" s="4"/>
    </row>
    <row r="7" spans="1:12">
      <c r="A7" s="64" t="s">
        <v>14</v>
      </c>
      <c r="B7" s="127"/>
      <c r="C7" s="128"/>
      <c r="D7" s="88"/>
      <c r="E7" s="17"/>
      <c r="K7" s="4"/>
    </row>
    <row r="8" spans="1:12">
      <c r="A8" s="65" t="s">
        <v>15</v>
      </c>
      <c r="B8" s="136"/>
      <c r="C8" s="128"/>
      <c r="D8" s="88"/>
      <c r="E8" s="13" t="s">
        <v>88</v>
      </c>
      <c r="K8" s="4"/>
      <c r="L8" s="4"/>
    </row>
    <row r="9" spans="1:12" ht="21" customHeight="1">
      <c r="A9" s="110" t="s">
        <v>16</v>
      </c>
      <c r="B9" s="14"/>
      <c r="C9" s="68"/>
      <c r="D9" s="88"/>
      <c r="E9" s="13" t="s">
        <v>89</v>
      </c>
    </row>
    <row r="10" spans="1:12" ht="26.25" customHeight="1">
      <c r="A10" s="109" t="s">
        <v>17</v>
      </c>
      <c r="B10" s="123"/>
      <c r="C10" s="124"/>
      <c r="D10" s="125"/>
      <c r="E10" s="20"/>
      <c r="F10" s="5"/>
      <c r="G10" s="5"/>
    </row>
    <row r="11" spans="1:12" ht="6" customHeight="1">
      <c r="A11" s="15"/>
      <c r="B11" s="15"/>
      <c r="C11" s="69"/>
      <c r="D11" s="89"/>
      <c r="E11" s="11"/>
    </row>
    <row r="12" spans="1:12" ht="18.75" customHeight="1">
      <c r="A12" s="66" t="s">
        <v>18</v>
      </c>
      <c r="B12" s="138"/>
      <c r="C12" s="139"/>
      <c r="D12" s="140"/>
      <c r="E12" s="11"/>
    </row>
    <row r="13" spans="1:12" ht="15" customHeight="1">
      <c r="A13" s="129" t="s">
        <v>19</v>
      </c>
      <c r="B13" s="141"/>
      <c r="C13" s="142"/>
      <c r="D13" s="90" t="s">
        <v>20</v>
      </c>
      <c r="E13" s="43"/>
    </row>
    <row r="14" spans="1:12" ht="15" customHeight="1">
      <c r="A14" s="129"/>
      <c r="B14" s="141"/>
      <c r="C14" s="142"/>
      <c r="D14" s="91" t="s">
        <v>21</v>
      </c>
      <c r="E14" s="43"/>
    </row>
    <row r="15" spans="1:12" ht="15" customHeight="1">
      <c r="A15" s="126"/>
      <c r="B15" s="126"/>
      <c r="C15" s="126"/>
      <c r="D15" s="91" t="s">
        <v>22</v>
      </c>
      <c r="E15" s="43"/>
    </row>
    <row r="16" spans="1:12" ht="15" customHeight="1">
      <c r="A16" s="112" t="s">
        <v>73</v>
      </c>
      <c r="B16" s="16"/>
      <c r="C16" s="70"/>
      <c r="D16" s="111" t="s">
        <v>23</v>
      </c>
      <c r="E16" s="44"/>
    </row>
    <row r="17" spans="1:5" ht="15" customHeight="1">
      <c r="A17" s="137"/>
      <c r="B17" s="137"/>
      <c r="C17" s="70"/>
      <c r="D17" s="86"/>
      <c r="E17" s="12"/>
    </row>
    <row r="18" spans="1:5" ht="15" customHeight="1">
      <c r="A18" s="137"/>
      <c r="B18" s="137"/>
      <c r="C18" s="70"/>
      <c r="D18" s="86"/>
      <c r="E18" s="12"/>
    </row>
    <row r="19" spans="1:5" ht="15" customHeight="1">
      <c r="A19" s="137"/>
      <c r="B19" s="137"/>
      <c r="C19" s="70"/>
      <c r="D19" s="86"/>
      <c r="E19" s="12"/>
    </row>
    <row r="20" spans="1:5" ht="6" customHeight="1">
      <c r="A20" s="11"/>
      <c r="B20" s="16"/>
      <c r="C20" s="70"/>
      <c r="D20" s="86"/>
      <c r="E20" s="12"/>
    </row>
    <row r="21" spans="1:5" s="21" customFormat="1" ht="14.25" customHeight="1">
      <c r="A21" s="58" t="s">
        <v>69</v>
      </c>
      <c r="B21" s="59" t="s">
        <v>71</v>
      </c>
      <c r="C21" s="71" t="s">
        <v>72</v>
      </c>
      <c r="D21" s="92" t="s">
        <v>0</v>
      </c>
      <c r="E21" s="58" t="s">
        <v>73</v>
      </c>
    </row>
    <row r="22" spans="1:5" s="23" customFormat="1" ht="14.25" customHeight="1">
      <c r="A22" s="104" t="s">
        <v>24</v>
      </c>
      <c r="B22" s="45"/>
      <c r="C22" s="72">
        <v>2</v>
      </c>
      <c r="D22" s="93">
        <f t="shared" ref="D22:D28" si="0">SUM(B22*C22)</f>
        <v>0</v>
      </c>
      <c r="E22" s="56"/>
    </row>
    <row r="23" spans="1:5" s="23" customFormat="1" ht="14.25" customHeight="1">
      <c r="A23" s="104" t="s">
        <v>25</v>
      </c>
      <c r="B23" s="45"/>
      <c r="C23" s="72">
        <v>2.2000000000000002</v>
      </c>
      <c r="D23" s="93">
        <f t="shared" si="0"/>
        <v>0</v>
      </c>
      <c r="E23" s="56"/>
    </row>
    <row r="24" spans="1:5" s="23" customFormat="1" ht="14.25" customHeight="1">
      <c r="A24" s="18" t="s">
        <v>26</v>
      </c>
      <c r="B24" s="46"/>
      <c r="C24" s="73">
        <v>2.6</v>
      </c>
      <c r="D24" s="93">
        <f t="shared" si="0"/>
        <v>0</v>
      </c>
      <c r="E24" s="55"/>
    </row>
    <row r="25" spans="1:5" s="23" customFormat="1" ht="14.25" customHeight="1">
      <c r="A25" s="18" t="s">
        <v>27</v>
      </c>
      <c r="B25" s="46"/>
      <c r="C25" s="73">
        <v>6</v>
      </c>
      <c r="D25" s="93">
        <f t="shared" si="0"/>
        <v>0</v>
      </c>
      <c r="E25" s="55"/>
    </row>
    <row r="26" spans="1:5" s="23" customFormat="1" ht="14.25" customHeight="1">
      <c r="A26" s="18" t="s">
        <v>28</v>
      </c>
      <c r="B26" s="46"/>
      <c r="C26" s="73">
        <v>3.2</v>
      </c>
      <c r="D26" s="93">
        <f t="shared" si="0"/>
        <v>0</v>
      </c>
      <c r="E26" s="55"/>
    </row>
    <row r="27" spans="1:5" s="23" customFormat="1" ht="14.25" customHeight="1">
      <c r="A27" s="104" t="s">
        <v>29</v>
      </c>
      <c r="B27" s="45"/>
      <c r="C27" s="72">
        <v>2.2000000000000002</v>
      </c>
      <c r="D27" s="93">
        <f t="shared" si="0"/>
        <v>0</v>
      </c>
      <c r="E27" s="55"/>
    </row>
    <row r="28" spans="1:5" s="23" customFormat="1" ht="14.25" customHeight="1">
      <c r="A28" s="104" t="s">
        <v>30</v>
      </c>
      <c r="B28" s="45"/>
      <c r="C28" s="72">
        <v>1.9</v>
      </c>
      <c r="D28" s="93">
        <f t="shared" si="0"/>
        <v>0</v>
      </c>
      <c r="E28" s="55"/>
    </row>
    <row r="29" spans="1:5" s="23" customFormat="1" ht="14.25" customHeight="1">
      <c r="A29" s="24" t="s">
        <v>1</v>
      </c>
      <c r="B29" s="25"/>
      <c r="C29" s="72"/>
      <c r="D29" s="94">
        <f>SUM(D22:D28)</f>
        <v>0</v>
      </c>
      <c r="E29" s="18"/>
    </row>
    <row r="30" spans="1:5" s="21" customFormat="1" ht="14.25" customHeight="1">
      <c r="A30" s="58" t="s">
        <v>70</v>
      </c>
      <c r="B30" s="59" t="s">
        <v>71</v>
      </c>
      <c r="C30" s="71" t="s">
        <v>72</v>
      </c>
      <c r="D30" s="92" t="s">
        <v>0</v>
      </c>
      <c r="E30" s="58" t="s">
        <v>73</v>
      </c>
    </row>
    <row r="31" spans="1:5" s="23" customFormat="1" ht="14.25" customHeight="1">
      <c r="A31" s="104" t="s">
        <v>31</v>
      </c>
      <c r="B31" s="47"/>
      <c r="C31" s="72">
        <v>1.5</v>
      </c>
      <c r="D31" s="93">
        <f t="shared" ref="D31:D38" si="1">SUM(B31*C31)</f>
        <v>0</v>
      </c>
      <c r="E31" s="55"/>
    </row>
    <row r="32" spans="1:5" s="23" customFormat="1" ht="14.25" customHeight="1">
      <c r="A32" s="104" t="s">
        <v>32</v>
      </c>
      <c r="B32" s="47"/>
      <c r="C32" s="72">
        <v>1.6</v>
      </c>
      <c r="D32" s="93">
        <f t="shared" si="1"/>
        <v>0</v>
      </c>
      <c r="E32" s="55"/>
    </row>
    <row r="33" spans="1:5" s="23" customFormat="1" ht="14.25" customHeight="1">
      <c r="A33" s="104" t="s">
        <v>33</v>
      </c>
      <c r="B33" s="47"/>
      <c r="C33" s="72">
        <v>2.2999999999999998</v>
      </c>
      <c r="D33" s="93">
        <f t="shared" si="1"/>
        <v>0</v>
      </c>
      <c r="E33" s="55"/>
    </row>
    <row r="34" spans="1:5" s="23" customFormat="1" ht="14.25" customHeight="1">
      <c r="A34" s="104" t="s">
        <v>34</v>
      </c>
      <c r="B34" s="47"/>
      <c r="C34" s="72">
        <v>1.9</v>
      </c>
      <c r="D34" s="93">
        <f>SUM(B34*C34)</f>
        <v>0</v>
      </c>
      <c r="E34" s="55"/>
    </row>
    <row r="35" spans="1:5" s="23" customFormat="1" ht="14.25" customHeight="1">
      <c r="A35" s="104" t="s">
        <v>35</v>
      </c>
      <c r="B35" s="47"/>
      <c r="C35" s="72">
        <v>2</v>
      </c>
      <c r="D35" s="93">
        <f t="shared" si="1"/>
        <v>0</v>
      </c>
      <c r="E35" s="55"/>
    </row>
    <row r="36" spans="1:5" s="23" customFormat="1" ht="14.25" customHeight="1">
      <c r="A36" s="104" t="s">
        <v>36</v>
      </c>
      <c r="B36" s="48"/>
      <c r="C36" s="73">
        <v>3</v>
      </c>
      <c r="D36" s="93">
        <f t="shared" si="1"/>
        <v>0</v>
      </c>
      <c r="E36" s="56"/>
    </row>
    <row r="37" spans="1:5" s="23" customFormat="1" ht="14.25" customHeight="1">
      <c r="A37" s="104" t="s">
        <v>37</v>
      </c>
      <c r="B37" s="48"/>
      <c r="C37" s="73">
        <v>3</v>
      </c>
      <c r="D37" s="93">
        <f t="shared" si="1"/>
        <v>0</v>
      </c>
      <c r="E37" s="55"/>
    </row>
    <row r="38" spans="1:5" s="23" customFormat="1" ht="14.25" customHeight="1">
      <c r="A38" s="26" t="s">
        <v>38</v>
      </c>
      <c r="B38" s="48"/>
      <c r="C38" s="73">
        <v>1.9</v>
      </c>
      <c r="D38" s="93">
        <f t="shared" si="1"/>
        <v>0</v>
      </c>
      <c r="E38" s="55"/>
    </row>
    <row r="39" spans="1:5" s="23" customFormat="1" ht="14.25" customHeight="1">
      <c r="A39" s="18" t="s">
        <v>39</v>
      </c>
      <c r="B39" s="47"/>
      <c r="C39" s="72">
        <v>3.5</v>
      </c>
      <c r="D39" s="93">
        <f>SUM(B39*C39)</f>
        <v>0</v>
      </c>
      <c r="E39" s="56"/>
    </row>
    <row r="40" spans="1:5" s="23" customFormat="1" ht="14.25" customHeight="1">
      <c r="A40" s="105" t="s">
        <v>40</v>
      </c>
      <c r="B40" s="49"/>
      <c r="C40" s="74">
        <v>1.5</v>
      </c>
      <c r="D40" s="93">
        <f>SUM(B40*C40)</f>
        <v>0</v>
      </c>
      <c r="E40" s="55"/>
    </row>
    <row r="41" spans="1:5" s="23" customFormat="1" ht="14.25" customHeight="1">
      <c r="A41" s="27" t="s">
        <v>41</v>
      </c>
      <c r="B41" s="50"/>
      <c r="C41" s="75">
        <v>0.9</v>
      </c>
      <c r="D41" s="93">
        <f>SUM(B41*C41)</f>
        <v>0</v>
      </c>
      <c r="E41" s="57"/>
    </row>
    <row r="42" spans="1:5" s="23" customFormat="1" ht="14.25" customHeight="1">
      <c r="A42" s="27" t="s">
        <v>2</v>
      </c>
      <c r="B42" s="50"/>
      <c r="C42" s="75">
        <v>2.5</v>
      </c>
      <c r="D42" s="93">
        <f>SUM(B42*C42)</f>
        <v>0</v>
      </c>
      <c r="E42" s="57"/>
    </row>
    <row r="43" spans="1:5" s="23" customFormat="1" ht="14.25" customHeight="1">
      <c r="A43" s="18" t="s">
        <v>3</v>
      </c>
      <c r="B43" s="50"/>
      <c r="C43" s="75">
        <v>7.8</v>
      </c>
      <c r="D43" s="93">
        <f>SUM(B43*C43)</f>
        <v>0</v>
      </c>
      <c r="E43" s="55"/>
    </row>
    <row r="44" spans="1:5" s="31" customFormat="1" ht="14.25" customHeight="1">
      <c r="A44" s="28" t="s">
        <v>1</v>
      </c>
      <c r="B44" s="29"/>
      <c r="C44" s="76"/>
      <c r="D44" s="94">
        <f>SUM(D31:D43)</f>
        <v>0</v>
      </c>
      <c r="E44" s="30"/>
    </row>
    <row r="45" spans="1:5" s="21" customFormat="1" ht="14.25" customHeight="1">
      <c r="A45" s="58" t="s">
        <v>78</v>
      </c>
      <c r="B45" s="59" t="s">
        <v>71</v>
      </c>
      <c r="C45" s="71" t="s">
        <v>72</v>
      </c>
      <c r="D45" s="92" t="s">
        <v>0</v>
      </c>
      <c r="E45" s="58" t="s">
        <v>73</v>
      </c>
    </row>
    <row r="46" spans="1:5" s="23" customFormat="1" ht="14.25" customHeight="1">
      <c r="A46" s="18" t="s">
        <v>42</v>
      </c>
      <c r="B46" s="48"/>
      <c r="C46" s="73">
        <v>6.5</v>
      </c>
      <c r="D46" s="93">
        <f t="shared" ref="D46:D55" si="2">SUM(B46*C46)</f>
        <v>0</v>
      </c>
      <c r="E46" s="55"/>
    </row>
    <row r="47" spans="1:5" s="23" customFormat="1" ht="14.25" customHeight="1">
      <c r="A47" s="18" t="s">
        <v>79</v>
      </c>
      <c r="B47" s="48"/>
      <c r="C47" s="73">
        <v>6.5</v>
      </c>
      <c r="D47" s="93">
        <f t="shared" si="2"/>
        <v>0</v>
      </c>
      <c r="E47" s="55"/>
    </row>
    <row r="48" spans="1:5" s="23" customFormat="1" ht="14.25" customHeight="1">
      <c r="A48" s="18" t="s">
        <v>43</v>
      </c>
      <c r="B48" s="48"/>
      <c r="C48" s="73">
        <v>6.5</v>
      </c>
      <c r="D48" s="93">
        <f t="shared" si="2"/>
        <v>0</v>
      </c>
      <c r="E48" s="55"/>
    </row>
    <row r="49" spans="1:5" s="23" customFormat="1" ht="14.25" customHeight="1">
      <c r="A49" s="27" t="s">
        <v>44</v>
      </c>
      <c r="B49" s="48"/>
      <c r="C49" s="73">
        <v>6.5</v>
      </c>
      <c r="D49" s="93">
        <f t="shared" si="2"/>
        <v>0</v>
      </c>
      <c r="E49" s="55"/>
    </row>
    <row r="50" spans="1:5" s="23" customFormat="1" ht="14.25" customHeight="1">
      <c r="A50" s="27" t="s">
        <v>45</v>
      </c>
      <c r="B50" s="48"/>
      <c r="C50" s="73">
        <v>6.5</v>
      </c>
      <c r="D50" s="93">
        <f t="shared" si="2"/>
        <v>0</v>
      </c>
      <c r="E50" s="55"/>
    </row>
    <row r="51" spans="1:5" s="23" customFormat="1" ht="14.25" customHeight="1">
      <c r="A51" s="27" t="s">
        <v>47</v>
      </c>
      <c r="B51" s="48"/>
      <c r="C51" s="73">
        <v>7</v>
      </c>
      <c r="D51" s="93">
        <f>SUM(B51*C51)</f>
        <v>0</v>
      </c>
      <c r="E51" s="55"/>
    </row>
    <row r="52" spans="1:5" s="23" customFormat="1" ht="14.25" customHeight="1">
      <c r="A52" s="27" t="s">
        <v>48</v>
      </c>
      <c r="B52" s="48"/>
      <c r="C52" s="73">
        <v>7.5</v>
      </c>
      <c r="D52" s="93">
        <f>SUM(B52*C52)</f>
        <v>0</v>
      </c>
      <c r="E52" s="55"/>
    </row>
    <row r="53" spans="1:5" s="23" customFormat="1" ht="14.25" customHeight="1">
      <c r="A53" s="27" t="s">
        <v>46</v>
      </c>
      <c r="B53" s="48"/>
      <c r="C53" s="73">
        <v>7.5</v>
      </c>
      <c r="D53" s="93">
        <f>SUM(B53*C53)</f>
        <v>0</v>
      </c>
      <c r="E53" s="55"/>
    </row>
    <row r="54" spans="1:5" s="23" customFormat="1" ht="14.25" customHeight="1">
      <c r="A54" s="27" t="s">
        <v>82</v>
      </c>
      <c r="B54" s="48"/>
      <c r="C54" s="73">
        <v>7.5</v>
      </c>
      <c r="D54" s="93">
        <f t="shared" si="2"/>
        <v>0</v>
      </c>
      <c r="E54" s="55"/>
    </row>
    <row r="55" spans="1:5" s="23" customFormat="1" ht="14.25" customHeight="1">
      <c r="A55" s="27" t="s">
        <v>49</v>
      </c>
      <c r="B55" s="48"/>
      <c r="C55" s="73">
        <v>6.5</v>
      </c>
      <c r="D55" s="93">
        <f t="shared" si="2"/>
        <v>0</v>
      </c>
      <c r="E55" s="56"/>
    </row>
    <row r="56" spans="1:5" s="21" customFormat="1" ht="14.25" customHeight="1">
      <c r="A56" s="58" t="s">
        <v>77</v>
      </c>
      <c r="B56" s="59"/>
      <c r="C56" s="71"/>
      <c r="D56" s="92"/>
      <c r="E56" s="58"/>
    </row>
    <row r="57" spans="1:5" s="23" customFormat="1" ht="14.25" customHeight="1">
      <c r="A57" s="27" t="s">
        <v>50</v>
      </c>
      <c r="B57" s="51"/>
      <c r="C57" s="77">
        <v>4</v>
      </c>
      <c r="D57" s="93">
        <f>SUM(B57*C57)</f>
        <v>0</v>
      </c>
      <c r="E57" s="56"/>
    </row>
    <row r="58" spans="1:5" s="23" customFormat="1" ht="14.25" customHeight="1">
      <c r="A58" s="27" t="s">
        <v>51</v>
      </c>
      <c r="B58" s="51"/>
      <c r="C58" s="77">
        <v>4</v>
      </c>
      <c r="D58" s="93">
        <f t="shared" ref="D58:D65" si="3">SUM(B58*C58)</f>
        <v>0</v>
      </c>
      <c r="E58" s="56"/>
    </row>
    <row r="59" spans="1:5" s="23" customFormat="1" ht="14.25" customHeight="1">
      <c r="A59" s="27" t="s">
        <v>52</v>
      </c>
      <c r="B59" s="51"/>
      <c r="C59" s="77">
        <v>4</v>
      </c>
      <c r="D59" s="93">
        <f t="shared" si="3"/>
        <v>0</v>
      </c>
      <c r="E59" s="56"/>
    </row>
    <row r="60" spans="1:5" s="23" customFormat="1" ht="14.25" customHeight="1">
      <c r="A60" s="27" t="s">
        <v>53</v>
      </c>
      <c r="B60" s="51"/>
      <c r="C60" s="77">
        <v>4</v>
      </c>
      <c r="D60" s="93">
        <f t="shared" si="3"/>
        <v>0</v>
      </c>
      <c r="E60" s="56"/>
    </row>
    <row r="61" spans="1:5" s="23" customFormat="1" ht="14.25" customHeight="1">
      <c r="A61" s="27" t="s">
        <v>54</v>
      </c>
      <c r="B61" s="51"/>
      <c r="C61" s="77">
        <v>4</v>
      </c>
      <c r="D61" s="93">
        <f t="shared" si="3"/>
        <v>0</v>
      </c>
      <c r="E61" s="56"/>
    </row>
    <row r="62" spans="1:5" s="23" customFormat="1" ht="14.25" customHeight="1">
      <c r="A62" s="27" t="s">
        <v>80</v>
      </c>
      <c r="B62" s="51"/>
      <c r="C62" s="77">
        <v>4</v>
      </c>
      <c r="D62" s="93">
        <f t="shared" si="3"/>
        <v>0</v>
      </c>
      <c r="E62" s="56"/>
    </row>
    <row r="63" spans="1:5" s="23" customFormat="1" ht="14.25" customHeight="1">
      <c r="A63" s="27" t="s">
        <v>55</v>
      </c>
      <c r="B63" s="51"/>
      <c r="C63" s="77">
        <v>4.5</v>
      </c>
      <c r="D63" s="93">
        <f t="shared" si="3"/>
        <v>0</v>
      </c>
      <c r="E63" s="56"/>
    </row>
    <row r="64" spans="1:5" s="23" customFormat="1" ht="14.25" customHeight="1">
      <c r="A64" s="27" t="s">
        <v>83</v>
      </c>
      <c r="B64" s="51"/>
      <c r="C64" s="77">
        <v>4.5</v>
      </c>
      <c r="D64" s="93">
        <f t="shared" si="3"/>
        <v>0</v>
      </c>
      <c r="E64" s="56"/>
    </row>
    <row r="65" spans="1:6" s="23" customFormat="1" ht="14.25" customHeight="1">
      <c r="A65" s="27" t="s">
        <v>81</v>
      </c>
      <c r="B65" s="51"/>
      <c r="C65" s="77">
        <v>5</v>
      </c>
      <c r="D65" s="93">
        <f t="shared" si="3"/>
        <v>0</v>
      </c>
      <c r="E65" s="56"/>
    </row>
    <row r="66" spans="1:6" s="23" customFormat="1" ht="14.25" customHeight="1">
      <c r="A66" s="28" t="s">
        <v>1</v>
      </c>
      <c r="B66" s="32"/>
      <c r="C66" s="78"/>
      <c r="D66" s="94">
        <f>SUM(D46:D65)</f>
        <v>0</v>
      </c>
      <c r="E66" s="26"/>
    </row>
    <row r="67" spans="1:6" s="21" customFormat="1" ht="14.25" customHeight="1">
      <c r="A67" s="58" t="s">
        <v>74</v>
      </c>
      <c r="B67" s="59" t="s">
        <v>71</v>
      </c>
      <c r="C67" s="71" t="s">
        <v>72</v>
      </c>
      <c r="D67" s="92" t="s">
        <v>0</v>
      </c>
      <c r="E67" s="58" t="s">
        <v>73</v>
      </c>
    </row>
    <row r="68" spans="1:6" s="23" customFormat="1" ht="14.25" customHeight="1">
      <c r="A68" s="18" t="s">
        <v>56</v>
      </c>
      <c r="B68" s="48"/>
      <c r="C68" s="73">
        <v>4.5</v>
      </c>
      <c r="D68" s="93">
        <f t="shared" ref="D68:D73" si="4">SUM(B68*C68)</f>
        <v>0</v>
      </c>
      <c r="E68" s="55"/>
    </row>
    <row r="69" spans="1:6" s="23" customFormat="1" ht="14.25" customHeight="1">
      <c r="A69" s="18" t="s">
        <v>57</v>
      </c>
      <c r="B69" s="48"/>
      <c r="C69" s="73">
        <v>4.5</v>
      </c>
      <c r="D69" s="93">
        <f t="shared" si="4"/>
        <v>0</v>
      </c>
      <c r="E69" s="55"/>
    </row>
    <row r="70" spans="1:6" s="11" customFormat="1" ht="14.25" customHeight="1">
      <c r="A70" s="18" t="s">
        <v>58</v>
      </c>
      <c r="B70" s="52"/>
      <c r="C70" s="79">
        <v>4.5</v>
      </c>
      <c r="D70" s="93">
        <f t="shared" si="4"/>
        <v>0</v>
      </c>
      <c r="E70" s="55"/>
      <c r="F70" s="23"/>
    </row>
    <row r="71" spans="1:6" s="11" customFormat="1" ht="14.25" customHeight="1">
      <c r="A71" s="18" t="s">
        <v>59</v>
      </c>
      <c r="B71" s="48"/>
      <c r="C71" s="73">
        <v>6.5</v>
      </c>
      <c r="D71" s="93">
        <f t="shared" si="4"/>
        <v>0</v>
      </c>
      <c r="E71" s="55"/>
      <c r="F71" s="23"/>
    </row>
    <row r="72" spans="1:6" s="11" customFormat="1" ht="14.25" customHeight="1">
      <c r="A72" s="18" t="s">
        <v>60</v>
      </c>
      <c r="B72" s="48"/>
      <c r="C72" s="73">
        <v>12.5</v>
      </c>
      <c r="D72" s="93">
        <f t="shared" si="4"/>
        <v>0</v>
      </c>
      <c r="E72" s="55"/>
      <c r="F72" s="23"/>
    </row>
    <row r="73" spans="1:6" s="11" customFormat="1" ht="14.25" customHeight="1">
      <c r="A73" s="18" t="s">
        <v>61</v>
      </c>
      <c r="B73" s="48"/>
      <c r="C73" s="73">
        <v>18.5</v>
      </c>
      <c r="D73" s="93">
        <f t="shared" si="4"/>
        <v>0</v>
      </c>
      <c r="E73" s="55"/>
      <c r="F73" s="23"/>
    </row>
    <row r="74" spans="1:6" s="11" customFormat="1" ht="14.25" customHeight="1">
      <c r="A74" s="33" t="s">
        <v>1</v>
      </c>
      <c r="B74" s="34"/>
      <c r="C74" s="73"/>
      <c r="D74" s="94">
        <f>SUM(D68:D73)</f>
        <v>0</v>
      </c>
      <c r="E74" s="18"/>
      <c r="F74" s="23"/>
    </row>
    <row r="75" spans="1:6" s="35" customFormat="1" ht="14.25" customHeight="1">
      <c r="A75" s="60" t="s">
        <v>75</v>
      </c>
      <c r="B75" s="59" t="s">
        <v>71</v>
      </c>
      <c r="C75" s="71" t="s">
        <v>72</v>
      </c>
      <c r="D75" s="92" t="s">
        <v>0</v>
      </c>
      <c r="E75" s="58" t="s">
        <v>73</v>
      </c>
      <c r="F75" s="21"/>
    </row>
    <row r="76" spans="1:6" s="11" customFormat="1" ht="51.75" customHeight="1">
      <c r="A76" s="19" t="s">
        <v>62</v>
      </c>
      <c r="B76" s="51"/>
      <c r="C76" s="77">
        <v>7.5</v>
      </c>
      <c r="D76" s="93">
        <f>SUM(B76*C76)</f>
        <v>0</v>
      </c>
      <c r="E76" s="106" t="s">
        <v>63</v>
      </c>
      <c r="F76" s="23"/>
    </row>
    <row r="77" spans="1:6" s="11" customFormat="1" ht="51.75" customHeight="1">
      <c r="A77" s="19" t="s">
        <v>84</v>
      </c>
      <c r="B77" s="51"/>
      <c r="C77" s="77">
        <v>9</v>
      </c>
      <c r="D77" s="93">
        <f>SUM(B77*C77)</f>
        <v>0</v>
      </c>
      <c r="E77" s="106" t="s">
        <v>64</v>
      </c>
      <c r="F77" s="23"/>
    </row>
    <row r="78" spans="1:6" s="11" customFormat="1" ht="18.75" hidden="1">
      <c r="A78" s="22"/>
      <c r="B78" s="36"/>
      <c r="C78" s="80"/>
      <c r="D78" s="95"/>
      <c r="E78" s="18"/>
      <c r="F78" s="23"/>
    </row>
    <row r="79" spans="1:6" s="11" customFormat="1" ht="14.25" customHeight="1" thickBot="1">
      <c r="A79" s="37" t="s">
        <v>1</v>
      </c>
      <c r="B79" s="40"/>
      <c r="C79" s="81"/>
      <c r="D79" s="96">
        <f>SUM(D76:D78)</f>
        <v>0</v>
      </c>
      <c r="E79" s="38"/>
      <c r="F79" s="23"/>
    </row>
    <row r="80" spans="1:6" s="11" customFormat="1" ht="14.25" customHeight="1">
      <c r="A80" s="107" t="s">
        <v>66</v>
      </c>
      <c r="B80" s="113"/>
      <c r="C80" s="82">
        <v>48</v>
      </c>
      <c r="D80" s="97">
        <f>SUM(B80*C80)</f>
        <v>0</v>
      </c>
      <c r="E80" s="53"/>
      <c r="F80" s="23"/>
    </row>
    <row r="81" spans="1:10" s="11" customFormat="1" ht="14.25" customHeight="1">
      <c r="A81" s="108" t="s">
        <v>65</v>
      </c>
      <c r="B81" s="48"/>
      <c r="C81" s="77">
        <v>30</v>
      </c>
      <c r="D81" s="98">
        <f>SUM(B81*C81)</f>
        <v>0</v>
      </c>
      <c r="E81" s="54"/>
      <c r="F81" s="23"/>
    </row>
    <row r="82" spans="1:10" s="11" customFormat="1" ht="14.25" customHeight="1" thickBot="1">
      <c r="A82" s="39" t="s">
        <v>1</v>
      </c>
      <c r="B82" s="40"/>
      <c r="C82" s="83"/>
      <c r="D82" s="99">
        <f>SUM(D80:D81)</f>
        <v>0</v>
      </c>
      <c r="E82" s="41"/>
      <c r="F82" s="23"/>
    </row>
    <row r="83" spans="1:10" s="11" customFormat="1" ht="14.25" customHeight="1">
      <c r="A83" s="130" t="s">
        <v>85</v>
      </c>
      <c r="B83" s="132"/>
      <c r="C83" s="134"/>
      <c r="D83" s="100">
        <f>D84/108.1*100</f>
        <v>0</v>
      </c>
      <c r="E83" s="61" t="s">
        <v>87</v>
      </c>
      <c r="F83" s="23"/>
    </row>
    <row r="84" spans="1:10" s="11" customFormat="1" ht="14.25" customHeight="1">
      <c r="A84" s="131"/>
      <c r="B84" s="133"/>
      <c r="C84" s="135"/>
      <c r="D84" s="101">
        <f>SUM(D82,D79,D74,D66,D44,D29)</f>
        <v>0</v>
      </c>
      <c r="E84" s="62" t="s">
        <v>86</v>
      </c>
      <c r="F84" s="23"/>
    </row>
    <row r="85" spans="1:10" ht="20.25">
      <c r="A85" s="6" t="s">
        <v>68</v>
      </c>
      <c r="B85" s="7"/>
      <c r="C85" s="84"/>
      <c r="D85" s="102"/>
      <c r="E85" s="7"/>
      <c r="F85" s="8"/>
      <c r="G85" s="8"/>
      <c r="H85" s="8"/>
      <c r="I85" s="8"/>
      <c r="J85" s="8"/>
    </row>
    <row r="86" spans="1:10" ht="14.25" customHeight="1">
      <c r="A86" s="114" t="s">
        <v>67</v>
      </c>
      <c r="B86" s="115"/>
      <c r="C86" s="115"/>
      <c r="D86" s="115"/>
      <c r="E86" s="116"/>
      <c r="F86" s="9"/>
      <c r="G86" s="9"/>
      <c r="H86" s="9"/>
      <c r="I86" s="9"/>
      <c r="J86" s="9"/>
    </row>
    <row r="87" spans="1:10" ht="18.75">
      <c r="A87" s="117"/>
      <c r="B87" s="118"/>
      <c r="C87" s="118"/>
      <c r="D87" s="118"/>
      <c r="E87" s="119"/>
      <c r="F87" s="9"/>
      <c r="G87" s="9"/>
      <c r="H87" s="9"/>
      <c r="I87" s="9"/>
      <c r="J87" s="9"/>
    </row>
    <row r="88" spans="1:10" ht="18.75">
      <c r="A88" s="117"/>
      <c r="B88" s="118"/>
      <c r="C88" s="118"/>
      <c r="D88" s="118"/>
      <c r="E88" s="119"/>
      <c r="F88" s="9"/>
      <c r="G88" s="9"/>
      <c r="H88" s="9"/>
      <c r="I88" s="9"/>
      <c r="J88" s="9"/>
    </row>
    <row r="89" spans="1:10" ht="196.5" customHeight="1">
      <c r="A89" s="117"/>
      <c r="B89" s="118"/>
      <c r="C89" s="118"/>
      <c r="D89" s="118"/>
      <c r="E89" s="119"/>
      <c r="F89" s="9"/>
      <c r="G89" s="9"/>
      <c r="H89" s="9"/>
      <c r="I89" s="9"/>
      <c r="J89" s="9"/>
    </row>
    <row r="90" spans="1:10" ht="15.75" customHeight="1">
      <c r="A90" s="117"/>
      <c r="B90" s="118"/>
      <c r="C90" s="118"/>
      <c r="D90" s="118"/>
      <c r="E90" s="119"/>
    </row>
    <row r="91" spans="1:10" ht="15.75" customHeight="1">
      <c r="A91" s="117"/>
      <c r="B91" s="118"/>
      <c r="C91" s="118"/>
      <c r="D91" s="118"/>
      <c r="E91" s="119"/>
    </row>
    <row r="92" spans="1:10" ht="15.75" customHeight="1">
      <c r="A92" s="117"/>
      <c r="B92" s="118"/>
      <c r="C92" s="118"/>
      <c r="D92" s="118"/>
      <c r="E92" s="119"/>
    </row>
    <row r="93" spans="1:10" ht="15.75" customHeight="1">
      <c r="A93" s="117"/>
      <c r="B93" s="118"/>
      <c r="C93" s="118"/>
      <c r="D93" s="118"/>
      <c r="E93" s="119"/>
    </row>
    <row r="94" spans="1:10" ht="15.75" customHeight="1">
      <c r="A94" s="117"/>
      <c r="B94" s="118"/>
      <c r="C94" s="118"/>
      <c r="D94" s="118"/>
      <c r="E94" s="119"/>
    </row>
    <row r="95" spans="1:10" ht="15.75" customHeight="1">
      <c r="A95" s="117"/>
      <c r="B95" s="118"/>
      <c r="C95" s="118"/>
      <c r="D95" s="118"/>
      <c r="E95" s="119"/>
    </row>
    <row r="96" spans="1:10" ht="15.75" customHeight="1">
      <c r="A96" s="117"/>
      <c r="B96" s="118"/>
      <c r="C96" s="118"/>
      <c r="D96" s="118"/>
      <c r="E96" s="119"/>
    </row>
    <row r="97" spans="1:5" ht="15.75" customHeight="1">
      <c r="A97" s="120"/>
      <c r="B97" s="121"/>
      <c r="C97" s="121"/>
      <c r="D97" s="121"/>
      <c r="E97" s="122"/>
    </row>
    <row r="98" spans="1:5" ht="28.5" customHeight="1"/>
  </sheetData>
  <sheetProtection algorithmName="SHA-512" hashValue="ujBPTos+sSDj6ytP5C42yGjisnL2V5oUo23/qjssjOfaWzpTd/agVSTv5eupJgEmT48dWzrnZQBvNRdCOUw5+A==" saltValue="R0Ls7I6dydBZk1yR73eo9g==" spinCount="100000" sheet="1"/>
  <mergeCells count="17">
    <mergeCell ref="B2:C2"/>
    <mergeCell ref="B8:C8"/>
    <mergeCell ref="A17:B19"/>
    <mergeCell ref="B3:C3"/>
    <mergeCell ref="B12:D12"/>
    <mergeCell ref="B13:C14"/>
    <mergeCell ref="B4:C4"/>
    <mergeCell ref="B5:C5"/>
    <mergeCell ref="B6:C6"/>
    <mergeCell ref="A86:E97"/>
    <mergeCell ref="B10:D10"/>
    <mergeCell ref="A15:C15"/>
    <mergeCell ref="B7:C7"/>
    <mergeCell ref="A13:A14"/>
    <mergeCell ref="A83:A84"/>
    <mergeCell ref="B83:B84"/>
    <mergeCell ref="C83:C84"/>
  </mergeCells>
  <phoneticPr fontId="0" type="noConversion"/>
  <pageMargins left="0.39370078740157483" right="0.39370078740157483" top="0.39370078740157483" bottom="0.39370078740157483" header="0.31496062992125984" footer="0.19685039370078741"/>
  <pageSetup paperSize="9" scale="61"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85A83B897F22E438737A2598CF36CA9" ma:contentTypeVersion="16" ma:contentTypeDescription="Ein neues Dokument erstellen." ma:contentTypeScope="" ma:versionID="4aac8b66dfa3c1118240e65b90c59763">
  <xsd:schema xmlns:xsd="http://www.w3.org/2001/XMLSchema" xmlns:xs="http://www.w3.org/2001/XMLSchema" xmlns:p="http://schemas.microsoft.com/office/2006/metadata/properties" xmlns:ns2="481a7fa0-6c6b-4dc2-9428-3fc9e40f2e29" xmlns:ns3="245edf04-81c6-4a7a-93d8-c1ccd6c9003b" targetNamespace="http://schemas.microsoft.com/office/2006/metadata/properties" ma:root="true" ma:fieldsID="24c252f8fecf02dd95e4cad32a8244c0" ns2:_="" ns3:_="">
    <xsd:import namespace="481a7fa0-6c6b-4dc2-9428-3fc9e40f2e29"/>
    <xsd:import namespace="245edf04-81c6-4a7a-93d8-c1ccd6c9003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3:SharedWithUsers" minOccurs="0"/>
                <xsd:element ref="ns3:SharedWithDetails" minOccurs="0"/>
                <xsd:element ref="ns2:roasti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1a7fa0-6c6b-4dc2-9428-3fc9e40f2e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e346e7db-a292-4863-a434-38aa85db710b"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roastis" ma:index="21" nillable="true" ma:displayName="roastis" ma:format="Dropdown" ma:internalName="roastis">
      <xsd:simpleType>
        <xsd:restriction base="dms:Text">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5edf04-81c6-4a7a-93d8-c1ccd6c9003b" elementFormDefault="qualified">
    <xsd:import namespace="http://schemas.microsoft.com/office/2006/documentManagement/types"/>
    <xsd:import namespace="http://schemas.microsoft.com/office/infopath/2007/PartnerControls"/>
    <xsd:element name="TaxCatchAll" ma:index="12" nillable="true" ma:displayName="Taxonomiespalte &quot;Alle abfangen&quot;" ma:hidden="true" ma:list="{491be096-452a-48d1-80ce-564c37ce675a}" ma:internalName="TaxCatchAll" ma:showField="CatchAllData" ma:web="245edf04-81c6-4a7a-93d8-c1ccd6c9003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481a7fa0-6c6b-4dc2-9428-3fc9e40f2e29">
      <Terms xmlns="http://schemas.microsoft.com/office/infopath/2007/PartnerControls"/>
    </lcf76f155ced4ddcb4097134ff3c332f>
    <roastis xmlns="481a7fa0-6c6b-4dc2-9428-3fc9e40f2e29" xsi:nil="true"/>
    <TaxCatchAll xmlns="245edf04-81c6-4a7a-93d8-c1ccd6c9003b" xsi:nil="true"/>
  </documentManagement>
</p:properties>
</file>

<file path=customXml/itemProps1.xml><?xml version="1.0" encoding="utf-8"?>
<ds:datastoreItem xmlns:ds="http://schemas.openxmlformats.org/officeDocument/2006/customXml" ds:itemID="{48CCF16B-269D-4C69-990D-1BA3AE519BC9}">
  <ds:schemaRefs>
    <ds:schemaRef ds:uri="http://schemas.microsoft.com/office/2006/metadata/longProperties"/>
  </ds:schemaRefs>
</ds:datastoreItem>
</file>

<file path=customXml/itemProps2.xml><?xml version="1.0" encoding="utf-8"?>
<ds:datastoreItem xmlns:ds="http://schemas.openxmlformats.org/officeDocument/2006/customXml" ds:itemID="{79103899-A571-4A88-8F4A-07C139D32B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1a7fa0-6c6b-4dc2-9428-3fc9e40f2e29"/>
    <ds:schemaRef ds:uri="245edf04-81c6-4a7a-93d8-c1ccd6c900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AABFD9-1D8B-4494-B613-2FFC97C79874}">
  <ds:schemaRefs>
    <ds:schemaRef ds:uri="http://schemas.microsoft.com/sharepoint/v3/contenttype/forms"/>
  </ds:schemaRefs>
</ds:datastoreItem>
</file>

<file path=customXml/itemProps4.xml><?xml version="1.0" encoding="utf-8"?>
<ds:datastoreItem xmlns:ds="http://schemas.openxmlformats.org/officeDocument/2006/customXml" ds:itemID="{8EC83962-1B35-4DCB-A0C6-E6F5B2A03504}">
  <ds:schemaRefs>
    <ds:schemaRef ds:uri="http://schemas.microsoft.com/office/2006/metadata/properties"/>
    <ds:schemaRef ds:uri="http://schemas.microsoft.com/office/infopath/2007/PartnerControls"/>
    <ds:schemaRef ds:uri="481a7fa0-6c6b-4dc2-9428-3fc9e40f2e29"/>
    <ds:schemaRef ds:uri="245edf04-81c6-4a7a-93d8-c1ccd6c9003b"/>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Webshop</vt:lpstr>
      <vt:lpstr>Webshop!Druckbereich</vt:lpstr>
    </vt:vector>
  </TitlesOfParts>
  <Company>Autogrill Schweiz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Eberli</dc:creator>
  <cp:lastModifiedBy>Nauer, Sandra-GMZ</cp:lastModifiedBy>
  <cp:lastPrinted>2023-12-21T05:44:26Z</cp:lastPrinted>
  <dcterms:created xsi:type="dcterms:W3CDTF">2010-03-09T13:13:23Z</dcterms:created>
  <dcterms:modified xsi:type="dcterms:W3CDTF">2024-08-22T12:20:05Z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Marzahn, Paul-GMZ</vt:lpwstr>
  </property>
  <property fmtid="{D5CDD505-2E9C-101B-9397-08002B2CF9AE}" pid="3" name="Order">
    <vt:lpwstr>3064200.00000000</vt:lpwstr>
  </property>
  <property fmtid="{D5CDD505-2E9C-101B-9397-08002B2CF9AE}" pid="4" name="display_urn:schemas-microsoft-com:office:office#Author">
    <vt:lpwstr>Marzahn, Paul-GMZ</vt:lpwstr>
  </property>
  <property fmtid="{D5CDD505-2E9C-101B-9397-08002B2CF9AE}" pid="5" name="MediaServiceImageTags">
    <vt:lpwstr/>
  </property>
  <property fmtid="{D5CDD505-2E9C-101B-9397-08002B2CF9AE}" pid="6" name="ContentTypeId">
    <vt:lpwstr>0x010100685A83B897F22E438737A2598CF36CA9</vt:lpwstr>
  </property>
</Properties>
</file>